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checkCompatibility="1"/>
  <bookViews>
    <workbookView xWindow="-120" yWindow="-120" windowWidth="19440" windowHeight="10320" tabRatio="846"/>
  </bookViews>
  <sheets>
    <sheet name="WTK Results - 20230509" sheetId="27"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1" i="27" l="1"/>
  <c r="F91" i="27"/>
  <c r="N91" i="27"/>
  <c r="L91" i="27"/>
  <c r="H64" i="27"/>
  <c r="F64" i="27"/>
  <c r="D42" i="27"/>
  <c r="H42" i="27"/>
  <c r="J42" i="27"/>
  <c r="N42" i="27"/>
  <c r="L42" i="27"/>
  <c r="N25" i="27"/>
  <c r="J25" i="27"/>
  <c r="H25" i="27"/>
  <c r="F25" i="27"/>
  <c r="D25" i="27"/>
</calcChain>
</file>

<file path=xl/sharedStrings.xml><?xml version="1.0" encoding="utf-8"?>
<sst xmlns="http://schemas.openxmlformats.org/spreadsheetml/2006/main" count="615" uniqueCount="154">
  <si>
    <t>Detects Highlighted in Yellow</t>
  </si>
  <si>
    <t>Barcode</t>
  </si>
  <si>
    <t>Name</t>
  </si>
  <si>
    <t>Location</t>
  </si>
  <si>
    <t>Comments</t>
  </si>
  <si>
    <t>Filtration</t>
  </si>
  <si>
    <t>Sampling Date</t>
  </si>
  <si>
    <t>Order Number</t>
  </si>
  <si>
    <t>PFBA</t>
  </si>
  <si>
    <t>&lt; 1.0 ppt</t>
  </si>
  <si>
    <t>PFPeA</t>
  </si>
  <si>
    <t>PFHxA</t>
  </si>
  <si>
    <t>PFHpA</t>
  </si>
  <si>
    <t>PFOA</t>
  </si>
  <si>
    <t>PFNA</t>
  </si>
  <si>
    <t>PFDA</t>
  </si>
  <si>
    <t>GenX</t>
  </si>
  <si>
    <t>PFBS</t>
  </si>
  <si>
    <t>PFHxS</t>
  </si>
  <si>
    <t>PFOS</t>
  </si>
  <si>
    <t>Total PFAS (11 Compounds)</t>
  </si>
  <si>
    <t>&lt; 1.5 ppt</t>
  </si>
  <si>
    <t>Additional PFAS</t>
  </si>
  <si>
    <t>5:3 FTCA</t>
  </si>
  <si>
    <t>Total PFAS (All Detected)</t>
  </si>
  <si>
    <t>WTK_PFAS_10200</t>
  </si>
  <si>
    <t>WTK_PFAS_8020</t>
  </si>
  <si>
    <t>WTK_PFAS_8022</t>
  </si>
  <si>
    <t>WTK_PFAS_8023</t>
  </si>
  <si>
    <t>WTK_PFAS_8024</t>
  </si>
  <si>
    <t>WTK_PFAS_8025</t>
  </si>
  <si>
    <t>WTK_PFAS_8026</t>
  </si>
  <si>
    <t>WTK_PFAS_8027</t>
  </si>
  <si>
    <t>WTK_PFAS_8028</t>
  </si>
  <si>
    <t>WTK_PFAS_8029</t>
  </si>
  <si>
    <t>WTK_PFAS_8030</t>
  </si>
  <si>
    <t>WTK_PFAS_8031</t>
  </si>
  <si>
    <t>Brunswick, ME 04011</t>
  </si>
  <si>
    <t>Topsham, ME 04056</t>
  </si>
  <si>
    <t>FOMB BSD Inflow</t>
  </si>
  <si>
    <t>FOMB BSD Outflow</t>
  </si>
  <si>
    <t>FOMB BSD BNAS Mariner</t>
  </si>
  <si>
    <t>FOMB BSD Main St.</t>
  </si>
  <si>
    <t>FOMB BSD BNAS Hanger 6</t>
  </si>
  <si>
    <t>FOMB BSD BNAS Navy Meter</t>
  </si>
  <si>
    <t>FOMB BSD Mill St.</t>
  </si>
  <si>
    <t>FOMB BSD Church Rd</t>
  </si>
  <si>
    <t xml:space="preserve">Unfiltered </t>
  </si>
  <si>
    <t>&lt; 1.3 ppt</t>
  </si>
  <si>
    <t>&lt; 1.8 ppt</t>
  </si>
  <si>
    <t>&lt; 1.7 ppt</t>
  </si>
  <si>
    <t>10:2 FTS</t>
  </si>
  <si>
    <t>3:3 FTCA</t>
  </si>
  <si>
    <t>4:2 FTS</t>
  </si>
  <si>
    <t>6:2 FTS</t>
  </si>
  <si>
    <t>7:3 FTCA</t>
  </si>
  <si>
    <t>8:2 FTS</t>
  </si>
  <si>
    <t>8Cl-PFOS</t>
  </si>
  <si>
    <t>FBSA</t>
  </si>
  <si>
    <t>FDUEA</t>
  </si>
  <si>
    <t>FHxSA</t>
  </si>
  <si>
    <t>FOUEA</t>
  </si>
  <si>
    <t>N-AP-FHxSA</t>
  </si>
  <si>
    <t>N-EtFOSAA</t>
  </si>
  <si>
    <t>N-MeFOSAA</t>
  </si>
  <si>
    <t>PFDoA</t>
  </si>
  <si>
    <t>PFDS</t>
  </si>
  <si>
    <t>PFECHS</t>
  </si>
  <si>
    <t>PFHpS</t>
  </si>
  <si>
    <t>PFNS</t>
  </si>
  <si>
    <t>PFOSA</t>
  </si>
  <si>
    <t>PFPeS</t>
  </si>
  <si>
    <t>PFPrS</t>
  </si>
  <si>
    <t>PFTeA</t>
  </si>
  <si>
    <t>PFUnA</t>
  </si>
  <si>
    <t>Friends of Merrymeeting Bay, BSD Pump Stations- July 29, 2024 PFAS Testing</t>
  </si>
  <si>
    <t>FOMB BSD BNAS Theater</t>
  </si>
  <si>
    <t>FOMB BSD BNAS Public Works</t>
  </si>
  <si>
    <t>Ed Friedman-FOMB</t>
  </si>
  <si>
    <t>Ed Friedma-FOMB</t>
  </si>
  <si>
    <t>FOMB BSD Topsham Pinewood</t>
  </si>
  <si>
    <t>FOMB B5D Woodland</t>
  </si>
  <si>
    <t>Unfiltered</t>
  </si>
  <si>
    <t>BSD Inflow Alpha</t>
  </si>
  <si>
    <t>3.49 J</t>
  </si>
  <si>
    <t>0.892 J</t>
  </si>
  <si>
    <t>ND</t>
  </si>
  <si>
    <t>0.809 J</t>
  </si>
  <si>
    <t>1.07 J</t>
  </si>
  <si>
    <t>0.408 JF</t>
  </si>
  <si>
    <t>BSD Eff Alpha</t>
  </si>
  <si>
    <t>4.05 J</t>
  </si>
  <si>
    <t>3.12 J</t>
  </si>
  <si>
    <t>1.28 J</t>
  </si>
  <si>
    <t>2.10 J</t>
  </si>
  <si>
    <t>BSD Public Works Alpha</t>
  </si>
  <si>
    <t>0.740 J</t>
  </si>
  <si>
    <t>0.686 JF</t>
  </si>
  <si>
    <t>1.00 JF</t>
  </si>
  <si>
    <t>0.452 J</t>
  </si>
  <si>
    <t>BSD Mariner Alpha</t>
  </si>
  <si>
    <t>1.44 J</t>
  </si>
  <si>
    <t>1.58 J</t>
  </si>
  <si>
    <t>BSD Maine St Alpha</t>
  </si>
  <si>
    <t>5.12 J</t>
  </si>
  <si>
    <t>1.50 JF</t>
  </si>
  <si>
    <t>0.710 J</t>
  </si>
  <si>
    <t>0.580 JF</t>
  </si>
  <si>
    <t>BSD Hangar 6 Alpha</t>
  </si>
  <si>
    <t>20600 E</t>
  </si>
  <si>
    <t>31.8 J</t>
  </si>
  <si>
    <t>6.16 J</t>
  </si>
  <si>
    <t>4.60 J</t>
  </si>
  <si>
    <t>9.16 F</t>
  </si>
  <si>
    <t>3.56 J</t>
  </si>
  <si>
    <t>BSD Navy Meter Pit Alpha</t>
  </si>
  <si>
    <t>2.83 J</t>
  </si>
  <si>
    <t>0.605 J</t>
  </si>
  <si>
    <t>0.628 JF</t>
  </si>
  <si>
    <t>1.32 J</t>
  </si>
  <si>
    <t>1.51 J</t>
  </si>
  <si>
    <t>0.574 JF</t>
  </si>
  <si>
    <t>BSD Theater Alpha</t>
  </si>
  <si>
    <t>BSD Pinewood  Alpha</t>
  </si>
  <si>
    <t>2.66 J</t>
  </si>
  <si>
    <t>0.904 J</t>
  </si>
  <si>
    <t>0.686 J</t>
  </si>
  <si>
    <t>0.919 JF</t>
  </si>
  <si>
    <t>1.35 JF</t>
  </si>
  <si>
    <t>0.576 JF</t>
  </si>
  <si>
    <t>BSD Mill Alpha</t>
  </si>
  <si>
    <t>9.44 J</t>
  </si>
  <si>
    <t>5.04 J</t>
  </si>
  <si>
    <t>1.41 J</t>
  </si>
  <si>
    <t>4.13 J</t>
  </si>
  <si>
    <t>5.79 F</t>
  </si>
  <si>
    <t>BSD Church Alpha</t>
  </si>
  <si>
    <t>1.08 J</t>
  </si>
  <si>
    <t>0.665 J</t>
  </si>
  <si>
    <t>0.764 JF</t>
  </si>
  <si>
    <t>0.596 J</t>
  </si>
  <si>
    <t>0.856 J</t>
  </si>
  <si>
    <t>BSD Woodland Alpha</t>
  </si>
  <si>
    <t>1.76 J</t>
  </si>
  <si>
    <t>0.666 J</t>
  </si>
  <si>
    <t>0.511 J</t>
  </si>
  <si>
    <t>1.38 JF</t>
  </si>
  <si>
    <t>32.5 F</t>
  </si>
  <si>
    <t>0.459 JF</t>
  </si>
  <si>
    <t>2.53 J</t>
  </si>
  <si>
    <t>1.33 J</t>
  </si>
  <si>
    <t>1.63 J</t>
  </si>
  <si>
    <t>BSD Bath Rd 2 Alpha-Harding Plant</t>
  </si>
  <si>
    <t>Format part per trillion (ng/L). Red Stations-BNAS; Blue are BSD Plant, Green are in Town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</si>
</sst>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amily val="2"/>
    </font>
    <font>
      <sz val="10"/>
      <name val="Arial"/>
      <family val="2"/>
    </font>
    <font>
      <sz val="18"/>
      <name val="Arial"/>
      <family val="2"/>
    </font>
    <font>
      <sz val="16"/>
      <name val="Arial"/>
      <family val="2"/>
    </font>
    <font>
      <sz val="11"/>
      <name val="Arial"/>
      <family val="2"/>
    </font>
    <font>
      <sz val="11"/>
      <color rgb="FFFF0000"/>
      <name val="Arial"/>
      <family val="2"/>
    </font>
    <font>
      <sz val="11"/>
      <color theme="8"/>
      <name val="Arial"/>
      <family val="2"/>
    </font>
    <font>
      <sz val="11"/>
      <color rgb="FF92D050"/>
      <name val="Arial"/>
      <family val="2"/>
    </font>
    <font>
      <sz val="11"/>
      <color theme="9"/>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4">
    <xf numFmtId="0" fontId="0" fillId="0" borderId="0" xfId="0"/>
    <xf numFmtId="0" fontId="0" fillId="0" borderId="0" xfId="0" applyFill="1" applyAlignment="1">
      <alignment vertical="center"/>
    </xf>
    <xf numFmtId="0" fontId="3" fillId="0" borderId="0" xfId="0" applyFont="1" applyFill="1" applyAlignment="1">
      <alignment horizontal="center"/>
    </xf>
    <xf numFmtId="0" fontId="3" fillId="0" borderId="0" xfId="0" applyFont="1" applyFill="1"/>
    <xf numFmtId="0" fontId="4" fillId="0" borderId="0" xfId="0" applyFont="1" applyFill="1" applyAlignment="1">
      <alignment horizontal="center"/>
    </xf>
    <xf numFmtId="0" fontId="0" fillId="0" borderId="0" xfId="0" applyFill="1"/>
    <xf numFmtId="0" fontId="4" fillId="0" borderId="0" xfId="0" applyFont="1" applyFill="1"/>
    <xf numFmtId="0" fontId="5" fillId="0" borderId="1" xfId="1" applyFont="1" applyFill="1" applyBorder="1" applyAlignment="1">
      <alignment horizontal="center" vertical="center" wrapText="1"/>
    </xf>
    <xf numFmtId="22" fontId="5" fillId="0" borderId="1" xfId="1" applyNumberFormat="1" applyFont="1" applyFill="1" applyBorder="1" applyAlignment="1">
      <alignment horizontal="center" vertical="center" wrapText="1"/>
    </xf>
    <xf numFmtId="0" fontId="0" fillId="0" borderId="0" xfId="0" applyFill="1" applyAlignment="1">
      <alignment horizontal="center" vertical="center"/>
    </xf>
    <xf numFmtId="0" fontId="5" fillId="0" borderId="1"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4" fontId="0" fillId="0" borderId="0" xfId="0" applyNumberFormat="1" applyFill="1" applyAlignment="1">
      <alignment horizontal="center" vertical="center"/>
    </xf>
    <xf numFmtId="0" fontId="3" fillId="0" borderId="0" xfId="0" applyFont="1" applyFill="1" applyAlignment="1">
      <alignment horizontal="center"/>
    </xf>
    <xf numFmtId="0" fontId="4" fillId="0" borderId="0" xfId="0" applyFont="1" applyFill="1" applyAlignment="1">
      <alignment horizontal="center"/>
    </xf>
    <xf numFmtId="0" fontId="6" fillId="0" borderId="1"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0"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1" xfId="0" applyFont="1" applyFill="1" applyBorder="1" applyAlignment="1">
      <alignment horizontal="center" vertical="center"/>
    </xf>
    <xf numFmtId="0" fontId="9" fillId="0" borderId="1"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FFCCCC"/>
      <rgbColor rgb="00FF6600"/>
      <rgbColor rgb="00FFCC00"/>
      <rgbColor rgb="00CCFF00"/>
      <rgbColor rgb="00CCCCFF"/>
      <rgbColor rgb="00CC00FF"/>
      <rgbColor rgb="00C0DCC0"/>
      <rgbColor rgb="00006600"/>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152400</xdr:colOff>
      <xdr:row>5</xdr:row>
      <xdr:rowOff>231775</xdr:rowOff>
    </xdr:from>
    <xdr:to>
      <xdr:col>15</xdr:col>
      <xdr:colOff>852170</xdr:colOff>
      <xdr:row>14</xdr:row>
      <xdr:rowOff>165100</xdr:rowOff>
    </xdr:to>
    <xdr:sp macro="" textlink="">
      <xdr:nvSpPr>
        <xdr:cNvPr id="3" name="Text Box 416360911">
          <a:extLst>
            <a:ext uri="{FF2B5EF4-FFF2-40B4-BE49-F238E27FC236}">
              <a16:creationId xmlns:a16="http://schemas.microsoft.com/office/drawing/2014/main" xmlns="" id="{AD061909-DDE9-0A84-3910-DECDD0FDAA0C}"/>
            </a:ext>
          </a:extLst>
        </xdr:cNvPr>
        <xdr:cNvSpPr txBox="1"/>
      </xdr:nvSpPr>
      <xdr:spPr>
        <a:xfrm>
          <a:off x="14668500" y="1616075"/>
          <a:ext cx="2668270" cy="17113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600"/>
            </a:spcAft>
          </a:pPr>
          <a:r>
            <a:rPr lang="en-US" sz="1050" b="1">
              <a:solidFill>
                <a:srgbClr val="369D47"/>
              </a:solidFill>
              <a:effectLst/>
              <a:latin typeface="Roboto" panose="02000000000000000000" pitchFamily="2" charset="0"/>
              <a:ea typeface="Times New Roman" panose="02020603050405020304" pitchFamily="18" charset="0"/>
              <a:cs typeface="Arial" panose="020B0604020202020204" pitchFamily="34" charset="0"/>
            </a:rPr>
            <a:t>EPA PFAS Maximum Contaminant Levels (MCLs)</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EPA has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finalized enforceable Maximum Contaminant Limits (MCLs)</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for PFOA (4.0 ppt), PFOS (4.0 ppt), PFHxS (10.0 ppt), PFNA (10.0 ppt), and GenX (10.0 ppt). For mixtures containing two or more of PFHxS, PFNA, GenX, and PFBS, EPA has set a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Hazard Index</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MCL at 1.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Roboto" panose="02000000000000000000" pitchFamily="2" charset="0"/>
              <a:ea typeface="Times New Roman" panose="02020603050405020304" pitchFamily="18" charset="0"/>
              <a:cs typeface="Arial" panose="020B0604020202020204" pitchFamily="34"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14</xdr:col>
      <xdr:colOff>160655</xdr:colOff>
      <xdr:row>16</xdr:row>
      <xdr:rowOff>101600</xdr:rowOff>
    </xdr:from>
    <xdr:to>
      <xdr:col>15</xdr:col>
      <xdr:colOff>1456055</xdr:colOff>
      <xdr:row>25</xdr:row>
      <xdr:rowOff>38100</xdr:rowOff>
    </xdr:to>
    <xdr:sp macro="" textlink="">
      <xdr:nvSpPr>
        <xdr:cNvPr id="5" name="Text Box 1716719728">
          <a:extLst>
            <a:ext uri="{FF2B5EF4-FFF2-40B4-BE49-F238E27FC236}">
              <a16:creationId xmlns:a16="http://schemas.microsoft.com/office/drawing/2014/main" xmlns="" id="{3AA2634A-153F-E502-A447-A83D8B312756}"/>
            </a:ext>
          </a:extLst>
        </xdr:cNvPr>
        <xdr:cNvSpPr txBox="1"/>
      </xdr:nvSpPr>
      <xdr:spPr>
        <a:xfrm>
          <a:off x="14676755" y="3644900"/>
          <a:ext cx="3263900" cy="16510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600"/>
            </a:spcAft>
          </a:pPr>
          <a:r>
            <a:rPr lang="en-US" sz="1050" b="1">
              <a:solidFill>
                <a:srgbClr val="369D47"/>
              </a:solidFill>
              <a:effectLst/>
              <a:latin typeface="Roboto" panose="02000000000000000000" pitchFamily="2" charset="0"/>
              <a:ea typeface="Times New Roman" panose="02020603050405020304" pitchFamily="18" charset="0"/>
              <a:cs typeface="Arial" panose="020B0604020202020204" pitchFamily="34" charset="0"/>
            </a:rPr>
            <a:t>EPA PFAS Maximum Contaminant Level Goals (MCLGs)</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The EPA has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established non-enforceable health based MCLGs</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for PFOA (zero ppt), PFOS (zero ppt), PFHxS (10.0 ppt), PFNA (10.0 ppt), and GenX (10.0 ppt) as individual contaminants. MCLGs are the maximum levels of contaminants in drinking water where there are no known or anticipated negative health effects allowing for a margin of safety.</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O137"/>
  <sheetViews>
    <sheetView tabSelected="1" zoomScaleNormal="100" workbookViewId="0">
      <pane xSplit="2" ySplit="6" topLeftCell="C7" activePane="bottomRight" state="frozen"/>
      <selection pane="topRight" activeCell="C1" sqref="C1"/>
      <selection pane="bottomLeft" activeCell="A7" sqref="A7"/>
      <selection pane="bottomRight" activeCell="H6" sqref="H6"/>
    </sheetView>
  </sheetViews>
  <sheetFormatPr defaultColWidth="9.109375" defaultRowHeight="13.2" x14ac:dyDescent="0.25"/>
  <cols>
    <col min="1" max="1" width="9.6640625" style="1" customWidth="1"/>
    <col min="2" max="15" width="25.6640625" style="1" customWidth="1"/>
    <col min="16" max="16" width="25" style="1" customWidth="1"/>
    <col min="17" max="17" width="21.6640625" style="1" bestFit="1" customWidth="1"/>
    <col min="18" max="18" width="16.6640625" style="1" bestFit="1" customWidth="1"/>
    <col min="19" max="20" width="21.6640625" style="1" bestFit="1" customWidth="1"/>
    <col min="21" max="21" width="16.33203125" style="1" bestFit="1" customWidth="1"/>
    <col min="22" max="16384" width="9.109375" style="1"/>
  </cols>
  <sheetData>
    <row r="2" spans="2:14" ht="33" customHeight="1" x14ac:dyDescent="0.4">
      <c r="C2" s="14" t="s">
        <v>75</v>
      </c>
      <c r="D2" s="14"/>
      <c r="E2" s="14"/>
      <c r="F2" s="14"/>
      <c r="G2" s="14"/>
      <c r="H2" s="14"/>
      <c r="I2" s="14"/>
      <c r="J2" s="14"/>
      <c r="K2" s="14"/>
      <c r="L2" s="2"/>
      <c r="M2" s="3"/>
      <c r="N2" s="3"/>
    </row>
    <row r="3" spans="2:14" ht="19.95" customHeight="1" x14ac:dyDescent="0.35">
      <c r="C3" s="15" t="s">
        <v>0</v>
      </c>
      <c r="D3" s="15"/>
      <c r="E3" s="15"/>
      <c r="F3" s="15"/>
      <c r="G3" s="15"/>
      <c r="H3" s="15"/>
      <c r="I3" s="15"/>
      <c r="J3" s="15"/>
      <c r="K3" s="15"/>
      <c r="L3" s="4"/>
      <c r="M3" s="5"/>
      <c r="N3" s="5"/>
    </row>
    <row r="4" spans="2:14" ht="22.95" customHeight="1" x14ac:dyDescent="0.35">
      <c r="C4" s="15" t="s">
        <v>153</v>
      </c>
      <c r="D4" s="15"/>
      <c r="E4" s="15"/>
      <c r="F4" s="15"/>
      <c r="G4" s="15"/>
      <c r="H4" s="15"/>
      <c r="I4" s="15"/>
      <c r="J4" s="15"/>
      <c r="K4" s="15"/>
      <c r="L4" s="4"/>
      <c r="M4" s="6"/>
      <c r="N4" s="6"/>
    </row>
    <row r="5" spans="2:14" ht="20.399999999999999" x14ac:dyDescent="0.35">
      <c r="E5" s="4"/>
      <c r="F5" s="4"/>
      <c r="G5" s="4"/>
      <c r="H5" s="4"/>
      <c r="I5" s="4"/>
      <c r="J5" s="4"/>
      <c r="K5" s="4"/>
      <c r="L5" s="4"/>
      <c r="M5" s="4"/>
      <c r="N5" s="4"/>
    </row>
    <row r="6" spans="2:14" ht="20.399999999999999" x14ac:dyDescent="0.35">
      <c r="E6" s="4"/>
      <c r="F6" s="4"/>
      <c r="G6" s="4"/>
      <c r="H6" s="4"/>
      <c r="I6" s="4"/>
      <c r="J6" s="4"/>
      <c r="K6" s="4"/>
      <c r="L6" s="4"/>
      <c r="M6" s="4"/>
      <c r="N6" s="4"/>
    </row>
    <row r="7" spans="2:14" ht="13.8" x14ac:dyDescent="0.25">
      <c r="B7" s="7" t="s">
        <v>1</v>
      </c>
      <c r="C7" s="7" t="s">
        <v>25</v>
      </c>
      <c r="D7" s="7"/>
      <c r="E7" s="7" t="s">
        <v>26</v>
      </c>
      <c r="F7" s="7"/>
      <c r="G7" s="7" t="s">
        <v>27</v>
      </c>
      <c r="H7" s="7"/>
      <c r="I7" s="7" t="s">
        <v>28</v>
      </c>
      <c r="J7" s="7"/>
      <c r="K7" s="7" t="s">
        <v>29</v>
      </c>
      <c r="L7" s="7"/>
      <c r="M7" s="7" t="s">
        <v>30</v>
      </c>
      <c r="N7" s="7"/>
    </row>
    <row r="8" spans="2:14" ht="13.8" x14ac:dyDescent="0.25">
      <c r="B8" s="7" t="s">
        <v>2</v>
      </c>
      <c r="C8" s="7" t="s">
        <v>78</v>
      </c>
      <c r="D8" s="7"/>
      <c r="E8" s="7" t="s">
        <v>78</v>
      </c>
      <c r="F8" s="7"/>
      <c r="G8" s="7" t="s">
        <v>78</v>
      </c>
      <c r="H8" s="7"/>
      <c r="I8" s="7" t="s">
        <v>78</v>
      </c>
      <c r="J8" s="7"/>
      <c r="K8" s="7" t="s">
        <v>79</v>
      </c>
      <c r="L8" s="7"/>
      <c r="M8" s="7" t="s">
        <v>78</v>
      </c>
      <c r="N8" s="7"/>
    </row>
    <row r="9" spans="2:14" ht="13.8" x14ac:dyDescent="0.25">
      <c r="B9" s="7" t="s">
        <v>3</v>
      </c>
      <c r="C9" s="7" t="s">
        <v>37</v>
      </c>
      <c r="D9" s="7"/>
      <c r="E9" s="7" t="s">
        <v>37</v>
      </c>
      <c r="F9" s="7"/>
      <c r="G9" s="7" t="s">
        <v>37</v>
      </c>
      <c r="H9" s="7"/>
      <c r="I9" s="7" t="s">
        <v>37</v>
      </c>
      <c r="J9" s="7"/>
      <c r="K9" s="7" t="s">
        <v>37</v>
      </c>
      <c r="L9" s="7"/>
      <c r="M9" s="7" t="s">
        <v>37</v>
      </c>
      <c r="N9" s="7"/>
    </row>
    <row r="10" spans="2:14" ht="27.6" x14ac:dyDescent="0.25">
      <c r="B10" s="7" t="s">
        <v>4</v>
      </c>
      <c r="C10" s="16" t="s">
        <v>76</v>
      </c>
      <c r="D10" s="16" t="s">
        <v>122</v>
      </c>
      <c r="E10" s="18" t="s">
        <v>39</v>
      </c>
      <c r="F10" s="18" t="s">
        <v>83</v>
      </c>
      <c r="G10" s="18" t="s">
        <v>40</v>
      </c>
      <c r="H10" s="18" t="s">
        <v>90</v>
      </c>
      <c r="I10" s="16" t="s">
        <v>77</v>
      </c>
      <c r="J10" s="16" t="s">
        <v>95</v>
      </c>
      <c r="K10" s="16" t="s">
        <v>41</v>
      </c>
      <c r="L10" s="16" t="s">
        <v>100</v>
      </c>
      <c r="M10" s="19" t="s">
        <v>42</v>
      </c>
      <c r="N10" s="19" t="s">
        <v>103</v>
      </c>
    </row>
    <row r="11" spans="2:14" ht="13.8" x14ac:dyDescent="0.25">
      <c r="B11" s="7" t="s">
        <v>5</v>
      </c>
      <c r="C11" s="7" t="s">
        <v>47</v>
      </c>
      <c r="D11" s="7"/>
      <c r="E11" s="7" t="s">
        <v>47</v>
      </c>
      <c r="F11" s="7"/>
      <c r="G11" s="7" t="s">
        <v>47</v>
      </c>
      <c r="H11" s="7"/>
      <c r="I11" s="7" t="s">
        <v>47</v>
      </c>
      <c r="J11" s="7"/>
      <c r="K11" s="7" t="s">
        <v>47</v>
      </c>
      <c r="L11" s="7"/>
      <c r="M11" s="7" t="s">
        <v>47</v>
      </c>
      <c r="N11" s="7"/>
    </row>
    <row r="12" spans="2:14" ht="13.8" x14ac:dyDescent="0.25">
      <c r="B12" s="7" t="s">
        <v>6</v>
      </c>
      <c r="C12" s="8">
        <v>45502.40625</v>
      </c>
      <c r="D12" s="8"/>
      <c r="E12" s="8">
        <v>45502.34375</v>
      </c>
      <c r="F12" s="8"/>
      <c r="G12" s="8">
        <v>45502.354166666664</v>
      </c>
      <c r="H12" s="8"/>
      <c r="I12" s="8">
        <v>45502.416666666664</v>
      </c>
      <c r="J12" s="8"/>
      <c r="K12" s="8">
        <v>45502.385416666664</v>
      </c>
      <c r="L12" s="8"/>
      <c r="M12" s="8">
        <v>45502.447916666664</v>
      </c>
      <c r="N12" s="8"/>
    </row>
    <row r="13" spans="2:14" ht="13.8" x14ac:dyDescent="0.25">
      <c r="B13" s="7" t="s">
        <v>7</v>
      </c>
      <c r="C13" s="7">
        <v>15321</v>
      </c>
      <c r="D13" s="7"/>
      <c r="E13" s="7">
        <v>15321</v>
      </c>
      <c r="F13" s="7"/>
      <c r="G13" s="7">
        <v>15321</v>
      </c>
      <c r="H13" s="7"/>
      <c r="I13" s="7">
        <v>15321</v>
      </c>
      <c r="J13" s="7"/>
      <c r="K13" s="7">
        <v>15321</v>
      </c>
      <c r="L13" s="7"/>
      <c r="M13" s="7">
        <v>15321</v>
      </c>
      <c r="N13" s="7"/>
    </row>
    <row r="14" spans="2:14" ht="13.8" x14ac:dyDescent="0.25">
      <c r="B14" s="7" t="s">
        <v>8</v>
      </c>
      <c r="C14" s="7" t="s">
        <v>48</v>
      </c>
      <c r="D14" s="7"/>
      <c r="E14" s="7" t="s">
        <v>9</v>
      </c>
      <c r="F14" s="21" t="s">
        <v>84</v>
      </c>
      <c r="G14" s="7" t="s">
        <v>9</v>
      </c>
      <c r="H14" s="21" t="s">
        <v>91</v>
      </c>
      <c r="I14" s="7" t="s">
        <v>9</v>
      </c>
      <c r="J14" s="21">
        <v>13</v>
      </c>
      <c r="K14" s="7" t="s">
        <v>9</v>
      </c>
      <c r="L14" s="7" t="s">
        <v>86</v>
      </c>
      <c r="M14" s="7" t="s">
        <v>21</v>
      </c>
      <c r="N14" s="21" t="s">
        <v>104</v>
      </c>
    </row>
    <row r="15" spans="2:14" ht="13.8" x14ac:dyDescent="0.25">
      <c r="B15" s="7" t="s">
        <v>10</v>
      </c>
      <c r="C15" s="21">
        <v>3.2</v>
      </c>
      <c r="D15" s="21">
        <v>22.6</v>
      </c>
      <c r="E15" s="7" t="s">
        <v>9</v>
      </c>
      <c r="F15" s="21">
        <v>4.92</v>
      </c>
      <c r="G15" s="21">
        <v>1.2</v>
      </c>
      <c r="H15" s="21">
        <v>7.62</v>
      </c>
      <c r="I15" s="21">
        <v>4.3</v>
      </c>
      <c r="J15" s="21">
        <v>51.8</v>
      </c>
      <c r="K15" s="7" t="s">
        <v>9</v>
      </c>
      <c r="L15" s="7" t="s">
        <v>86</v>
      </c>
      <c r="M15" s="7" t="s">
        <v>21</v>
      </c>
      <c r="N15" s="21">
        <v>5.04</v>
      </c>
    </row>
    <row r="16" spans="2:14" ht="13.8" x14ac:dyDescent="0.25">
      <c r="B16" s="7" t="s">
        <v>11</v>
      </c>
      <c r="C16" s="21">
        <v>12.7</v>
      </c>
      <c r="D16" s="21">
        <v>61</v>
      </c>
      <c r="E16" s="21">
        <v>2.2999999999999998</v>
      </c>
      <c r="F16" s="21">
        <v>5.27</v>
      </c>
      <c r="G16" s="21">
        <v>3.3</v>
      </c>
      <c r="H16" s="21">
        <v>12.3</v>
      </c>
      <c r="I16" s="21">
        <v>20.6</v>
      </c>
      <c r="J16" s="21">
        <v>84.6</v>
      </c>
      <c r="K16" s="7" t="s">
        <v>9</v>
      </c>
      <c r="L16" s="21" t="s">
        <v>101</v>
      </c>
      <c r="M16" s="21">
        <v>2.2000000000000002</v>
      </c>
      <c r="N16" s="21">
        <v>7.7</v>
      </c>
    </row>
    <row r="17" spans="2:14" ht="13.8" x14ac:dyDescent="0.25">
      <c r="B17" s="7" t="s">
        <v>12</v>
      </c>
      <c r="C17" s="21">
        <v>2.9</v>
      </c>
      <c r="D17" s="21">
        <v>8.18</v>
      </c>
      <c r="E17" s="7" t="s">
        <v>9</v>
      </c>
      <c r="F17" s="21">
        <v>3.61</v>
      </c>
      <c r="G17" s="7" t="s">
        <v>9</v>
      </c>
      <c r="H17" s="21" t="s">
        <v>92</v>
      </c>
      <c r="I17" s="7" t="s">
        <v>9</v>
      </c>
      <c r="J17" s="21">
        <v>2.16</v>
      </c>
      <c r="K17" s="7" t="s">
        <v>9</v>
      </c>
      <c r="L17" s="7" t="s">
        <v>86</v>
      </c>
      <c r="M17" s="7" t="s">
        <v>21</v>
      </c>
      <c r="N17" s="21">
        <v>3.79</v>
      </c>
    </row>
    <row r="18" spans="2:14" ht="13.8" x14ac:dyDescent="0.25">
      <c r="B18" s="7" t="s">
        <v>13</v>
      </c>
      <c r="C18" s="21">
        <v>3.8</v>
      </c>
      <c r="D18" s="21">
        <v>28.8</v>
      </c>
      <c r="E18" s="21">
        <v>1.9</v>
      </c>
      <c r="F18" s="21">
        <v>13.9</v>
      </c>
      <c r="G18" s="21">
        <v>3</v>
      </c>
      <c r="H18" s="21">
        <v>10.9</v>
      </c>
      <c r="I18" s="7" t="s">
        <v>9</v>
      </c>
      <c r="J18" s="21">
        <v>4.3600000000000003</v>
      </c>
      <c r="K18" s="7" t="s">
        <v>9</v>
      </c>
      <c r="L18" s="21" t="s">
        <v>102</v>
      </c>
      <c r="M18" s="21">
        <v>2.6</v>
      </c>
      <c r="N18" s="21">
        <v>13</v>
      </c>
    </row>
    <row r="19" spans="2:14" ht="13.8" x14ac:dyDescent="0.25">
      <c r="B19" s="7" t="s">
        <v>14</v>
      </c>
      <c r="C19" s="7" t="s">
        <v>48</v>
      </c>
      <c r="D19" s="21">
        <v>3.31</v>
      </c>
      <c r="E19" s="7" t="s">
        <v>9</v>
      </c>
      <c r="F19" s="21" t="s">
        <v>85</v>
      </c>
      <c r="G19" s="7" t="s">
        <v>9</v>
      </c>
      <c r="H19" s="21" t="s">
        <v>93</v>
      </c>
      <c r="I19" s="7" t="s">
        <v>9</v>
      </c>
      <c r="J19" s="21" t="s">
        <v>96</v>
      </c>
      <c r="K19" s="7" t="s">
        <v>9</v>
      </c>
      <c r="L19" s="7" t="s">
        <v>86</v>
      </c>
      <c r="M19" s="7" t="s">
        <v>21</v>
      </c>
      <c r="N19" s="21">
        <v>1.88</v>
      </c>
    </row>
    <row r="20" spans="2:14" ht="13.8" x14ac:dyDescent="0.25">
      <c r="B20" s="7" t="s">
        <v>15</v>
      </c>
      <c r="C20" s="21">
        <v>1.9</v>
      </c>
      <c r="D20" s="21">
        <v>3.2</v>
      </c>
      <c r="E20" s="7" t="s">
        <v>9</v>
      </c>
      <c r="F20" s="7" t="s">
        <v>86</v>
      </c>
      <c r="G20" s="21">
        <v>1.1000000000000001</v>
      </c>
      <c r="H20" s="21" t="s">
        <v>94</v>
      </c>
      <c r="I20" s="7" t="s">
        <v>9</v>
      </c>
      <c r="J20" s="21" t="s">
        <v>97</v>
      </c>
      <c r="K20" s="7" t="s">
        <v>9</v>
      </c>
      <c r="L20" s="7" t="s">
        <v>86</v>
      </c>
      <c r="M20" s="7" t="s">
        <v>21</v>
      </c>
      <c r="N20" s="7" t="s">
        <v>86</v>
      </c>
    </row>
    <row r="21" spans="2:14" ht="13.8" x14ac:dyDescent="0.25">
      <c r="B21" s="7" t="s">
        <v>16</v>
      </c>
      <c r="C21" s="7" t="s">
        <v>48</v>
      </c>
      <c r="D21" s="7" t="s">
        <v>86</v>
      </c>
      <c r="E21" s="7" t="s">
        <v>9</v>
      </c>
      <c r="F21" s="7" t="s">
        <v>86</v>
      </c>
      <c r="G21" s="7" t="s">
        <v>9</v>
      </c>
      <c r="H21" s="7" t="s">
        <v>86</v>
      </c>
      <c r="I21" s="7" t="s">
        <v>9</v>
      </c>
      <c r="J21" s="7" t="s">
        <v>86</v>
      </c>
      <c r="K21" s="7" t="s">
        <v>9</v>
      </c>
      <c r="L21" s="7" t="s">
        <v>86</v>
      </c>
      <c r="M21" s="7" t="s">
        <v>21</v>
      </c>
      <c r="N21" s="7" t="s">
        <v>86</v>
      </c>
    </row>
    <row r="22" spans="2:14" ht="13.8" x14ac:dyDescent="0.25">
      <c r="B22" s="7" t="s">
        <v>17</v>
      </c>
      <c r="C22" s="7" t="s">
        <v>48</v>
      </c>
      <c r="D22" s="7" t="s">
        <v>86</v>
      </c>
      <c r="E22" s="7" t="s">
        <v>9</v>
      </c>
      <c r="F22" s="21">
        <v>2.65</v>
      </c>
      <c r="G22" s="7" t="s">
        <v>9</v>
      </c>
      <c r="H22" s="7" t="s">
        <v>86</v>
      </c>
      <c r="I22" s="7" t="s">
        <v>9</v>
      </c>
      <c r="J22" s="7" t="s">
        <v>86</v>
      </c>
      <c r="K22" s="7" t="s">
        <v>9</v>
      </c>
      <c r="L22" s="7" t="s">
        <v>86</v>
      </c>
      <c r="M22" s="7" t="s">
        <v>21</v>
      </c>
      <c r="N22" s="21" t="s">
        <v>105</v>
      </c>
    </row>
    <row r="23" spans="2:14" ht="13.8" x14ac:dyDescent="0.25">
      <c r="B23" s="7" t="s">
        <v>18</v>
      </c>
      <c r="C23" s="21">
        <v>12.8</v>
      </c>
      <c r="D23" s="21">
        <v>40.5</v>
      </c>
      <c r="E23" s="7" t="s">
        <v>9</v>
      </c>
      <c r="F23" s="21" t="s">
        <v>87</v>
      </c>
      <c r="G23" s="21">
        <v>1.2</v>
      </c>
      <c r="H23" s="21">
        <v>4.37</v>
      </c>
      <c r="I23" s="21">
        <v>2.7</v>
      </c>
      <c r="J23" s="21">
        <v>6.83</v>
      </c>
      <c r="K23" s="7" t="s">
        <v>9</v>
      </c>
      <c r="L23" s="7" t="s">
        <v>86</v>
      </c>
      <c r="M23" s="7" t="s">
        <v>21</v>
      </c>
      <c r="N23" s="21" t="s">
        <v>106</v>
      </c>
    </row>
    <row r="24" spans="2:14" ht="13.8" x14ac:dyDescent="0.25">
      <c r="B24" s="7" t="s">
        <v>19</v>
      </c>
      <c r="C24" s="21">
        <v>265.7</v>
      </c>
      <c r="D24" s="21">
        <v>577</v>
      </c>
      <c r="E24" s="7" t="s">
        <v>9</v>
      </c>
      <c r="F24" s="21">
        <v>12.1</v>
      </c>
      <c r="G24" s="21">
        <v>9.9</v>
      </c>
      <c r="H24" s="21">
        <v>17.2</v>
      </c>
      <c r="I24" s="21">
        <v>56.5</v>
      </c>
      <c r="J24" s="21">
        <v>142</v>
      </c>
      <c r="K24" s="7" t="s">
        <v>9</v>
      </c>
      <c r="L24" s="7"/>
      <c r="M24" s="21">
        <v>4.9000000000000004</v>
      </c>
      <c r="N24" s="21">
        <v>11.7</v>
      </c>
    </row>
    <row r="25" spans="2:14" ht="27.6" x14ac:dyDescent="0.25">
      <c r="B25" s="7" t="s">
        <v>20</v>
      </c>
      <c r="C25" s="21">
        <v>303</v>
      </c>
      <c r="D25" s="21">
        <f>SUM(D14:D24)</f>
        <v>744.59</v>
      </c>
      <c r="E25" s="21">
        <v>4.1999999999999993</v>
      </c>
      <c r="F25" s="21">
        <f>SUM(F13:F24)</f>
        <v>42.449999999999996</v>
      </c>
      <c r="G25" s="21">
        <v>19.7</v>
      </c>
      <c r="H25" s="21">
        <f>SUM(H13:H24)</f>
        <v>52.39</v>
      </c>
      <c r="I25" s="21">
        <v>84.1</v>
      </c>
      <c r="J25" s="21">
        <f>SUM(J13:J24)</f>
        <v>304.75</v>
      </c>
      <c r="K25" s="7">
        <v>0</v>
      </c>
      <c r="L25" s="21">
        <v>3.02</v>
      </c>
      <c r="M25" s="21">
        <v>9.7000000000000011</v>
      </c>
      <c r="N25" s="21">
        <f>SUM(N13:N24)</f>
        <v>43.11</v>
      </c>
    </row>
    <row r="26" spans="2:14" ht="13.8" x14ac:dyDescent="0.25">
      <c r="B26" s="7" t="s">
        <v>22</v>
      </c>
      <c r="C26" s="7"/>
      <c r="D26" s="7"/>
      <c r="E26" s="7"/>
      <c r="F26" s="7"/>
      <c r="G26" s="7"/>
      <c r="H26" s="7"/>
      <c r="I26" s="7"/>
      <c r="J26" s="7"/>
      <c r="K26" s="7"/>
      <c r="L26" s="7"/>
      <c r="M26" s="7"/>
      <c r="N26" s="7"/>
    </row>
    <row r="27" spans="2:14" ht="13.8" x14ac:dyDescent="0.25">
      <c r="B27" s="7" t="s">
        <v>51</v>
      </c>
      <c r="C27" s="21">
        <v>35</v>
      </c>
      <c r="D27" s="7"/>
      <c r="E27" s="7" t="s">
        <v>9</v>
      </c>
      <c r="F27" s="7"/>
      <c r="G27" s="7" t="s">
        <v>9</v>
      </c>
      <c r="H27" s="7"/>
      <c r="I27" s="7" t="s">
        <v>9</v>
      </c>
      <c r="J27" s="7"/>
      <c r="K27" s="7" t="s">
        <v>9</v>
      </c>
      <c r="L27" s="7"/>
      <c r="M27" s="7" t="s">
        <v>21</v>
      </c>
      <c r="N27" s="7"/>
    </row>
    <row r="28" spans="2:14" ht="13.8" x14ac:dyDescent="0.25">
      <c r="B28" s="7" t="s">
        <v>23</v>
      </c>
      <c r="C28" s="21">
        <v>3.3</v>
      </c>
      <c r="D28" s="7" t="s">
        <v>86</v>
      </c>
      <c r="E28" s="21">
        <v>6.3</v>
      </c>
      <c r="F28" s="7" t="s">
        <v>86</v>
      </c>
      <c r="G28" s="21">
        <v>3.6</v>
      </c>
      <c r="H28" s="7" t="s">
        <v>86</v>
      </c>
      <c r="I28" s="21">
        <v>20.5</v>
      </c>
      <c r="J28" s="21">
        <v>202</v>
      </c>
      <c r="K28" s="7" t="s">
        <v>9</v>
      </c>
      <c r="L28" s="7" t="s">
        <v>86</v>
      </c>
      <c r="M28" s="21">
        <v>1.6</v>
      </c>
      <c r="N28" s="7" t="s">
        <v>86</v>
      </c>
    </row>
    <row r="29" spans="2:14" ht="13.8" x14ac:dyDescent="0.25">
      <c r="B29" s="7" t="s">
        <v>54</v>
      </c>
      <c r="C29" s="21">
        <v>116.3</v>
      </c>
      <c r="D29" s="21">
        <v>315</v>
      </c>
      <c r="E29" s="7" t="s">
        <v>9</v>
      </c>
      <c r="F29" s="7" t="s">
        <v>86</v>
      </c>
      <c r="G29" s="21">
        <v>4.9000000000000004</v>
      </c>
      <c r="H29" s="21">
        <v>16.8</v>
      </c>
      <c r="I29" s="7" t="s">
        <v>9</v>
      </c>
      <c r="J29" s="7" t="s">
        <v>86</v>
      </c>
      <c r="K29" s="7" t="s">
        <v>9</v>
      </c>
      <c r="L29" s="7" t="s">
        <v>86</v>
      </c>
      <c r="M29" s="21">
        <v>2.8</v>
      </c>
      <c r="N29" s="21">
        <v>7.88</v>
      </c>
    </row>
    <row r="30" spans="2:14" ht="13.8" x14ac:dyDescent="0.25">
      <c r="B30" s="7" t="s">
        <v>55</v>
      </c>
      <c r="C30" s="21">
        <v>1.9</v>
      </c>
      <c r="D30" s="7" t="s">
        <v>86</v>
      </c>
      <c r="E30" s="7" t="s">
        <v>9</v>
      </c>
      <c r="F30" s="7" t="s">
        <v>86</v>
      </c>
      <c r="G30" s="7" t="s">
        <v>9</v>
      </c>
      <c r="H30" s="7" t="s">
        <v>86</v>
      </c>
      <c r="I30" s="7" t="s">
        <v>9</v>
      </c>
      <c r="J30" s="7" t="s">
        <v>86</v>
      </c>
      <c r="K30" s="7" t="s">
        <v>9</v>
      </c>
      <c r="L30" s="7" t="s">
        <v>86</v>
      </c>
      <c r="M30" s="7" t="s">
        <v>21</v>
      </c>
      <c r="N30" s="7" t="s">
        <v>86</v>
      </c>
    </row>
    <row r="31" spans="2:14" ht="13.8" x14ac:dyDescent="0.25">
      <c r="B31" s="7" t="s">
        <v>56</v>
      </c>
      <c r="C31" s="21">
        <v>57.9</v>
      </c>
      <c r="D31" s="7"/>
      <c r="E31" s="7" t="s">
        <v>9</v>
      </c>
      <c r="F31" s="7"/>
      <c r="G31" s="7" t="s">
        <v>9</v>
      </c>
      <c r="H31" s="7"/>
      <c r="I31" s="7" t="s">
        <v>9</v>
      </c>
      <c r="J31" s="7"/>
      <c r="K31" s="7" t="s">
        <v>9</v>
      </c>
      <c r="L31" s="7"/>
      <c r="M31" s="7" t="s">
        <v>21</v>
      </c>
      <c r="N31" s="7"/>
    </row>
    <row r="32" spans="2:14" ht="13.8" x14ac:dyDescent="0.25">
      <c r="B32" s="7" t="s">
        <v>58</v>
      </c>
      <c r="C32" s="21">
        <v>3.8</v>
      </c>
      <c r="D32" s="7"/>
      <c r="E32" s="7" t="s">
        <v>9</v>
      </c>
      <c r="F32" s="7"/>
      <c r="G32" s="7" t="s">
        <v>9</v>
      </c>
      <c r="H32" s="7"/>
      <c r="I32" s="7" t="s">
        <v>9</v>
      </c>
      <c r="J32" s="7"/>
      <c r="K32" s="7" t="s">
        <v>9</v>
      </c>
      <c r="L32" s="7"/>
      <c r="M32" s="7" t="s">
        <v>21</v>
      </c>
      <c r="N32" s="7"/>
    </row>
    <row r="33" spans="2:15" ht="13.8" x14ac:dyDescent="0.25">
      <c r="B33" s="7" t="s">
        <v>59</v>
      </c>
      <c r="C33" s="21">
        <v>2.4</v>
      </c>
      <c r="D33" s="7"/>
      <c r="E33" s="7" t="s">
        <v>9</v>
      </c>
      <c r="F33" s="7"/>
      <c r="G33" s="7" t="s">
        <v>9</v>
      </c>
      <c r="H33" s="7"/>
      <c r="I33" s="7" t="s">
        <v>9</v>
      </c>
      <c r="J33" s="7"/>
      <c r="K33" s="7" t="s">
        <v>9</v>
      </c>
      <c r="L33" s="7"/>
      <c r="M33" s="7" t="s">
        <v>21</v>
      </c>
      <c r="N33" s="7"/>
    </row>
    <row r="34" spans="2:15" ht="13.8" x14ac:dyDescent="0.25">
      <c r="B34" s="7" t="s">
        <v>60</v>
      </c>
      <c r="C34" s="21">
        <v>44.4</v>
      </c>
      <c r="D34" s="7"/>
      <c r="E34" s="7" t="s">
        <v>9</v>
      </c>
      <c r="F34" s="7"/>
      <c r="G34" s="7" t="s">
        <v>9</v>
      </c>
      <c r="H34" s="7"/>
      <c r="I34" s="7" t="s">
        <v>9</v>
      </c>
      <c r="J34" s="7"/>
      <c r="K34" s="7" t="s">
        <v>9</v>
      </c>
      <c r="L34" s="7"/>
      <c r="M34" s="7" t="s">
        <v>21</v>
      </c>
      <c r="N34" s="7"/>
    </row>
    <row r="35" spans="2:15" ht="13.8" x14ac:dyDescent="0.25">
      <c r="B35" s="7" t="s">
        <v>61</v>
      </c>
      <c r="C35" s="21">
        <v>2.9</v>
      </c>
      <c r="D35" s="7"/>
      <c r="E35" s="7" t="s">
        <v>9</v>
      </c>
      <c r="F35" s="7"/>
      <c r="G35" s="7" t="s">
        <v>9</v>
      </c>
      <c r="H35" s="7"/>
      <c r="I35" s="7" t="s">
        <v>9</v>
      </c>
      <c r="J35" s="7"/>
      <c r="K35" s="7" t="s">
        <v>9</v>
      </c>
      <c r="L35" s="7"/>
      <c r="M35" s="7" t="s">
        <v>21</v>
      </c>
      <c r="N35" s="7"/>
    </row>
    <row r="36" spans="2:15" ht="13.8" x14ac:dyDescent="0.25">
      <c r="B36" s="7" t="s">
        <v>62</v>
      </c>
      <c r="C36" s="21">
        <v>141.5</v>
      </c>
      <c r="D36" s="7"/>
      <c r="E36" s="7" t="s">
        <v>9</v>
      </c>
      <c r="F36" s="7"/>
      <c r="G36" s="7" t="s">
        <v>9</v>
      </c>
      <c r="H36" s="7"/>
      <c r="I36" s="21">
        <v>2.2999999999999998</v>
      </c>
      <c r="J36" s="7"/>
      <c r="K36" s="7" t="s">
        <v>9</v>
      </c>
      <c r="L36" s="7"/>
      <c r="M36" s="7" t="s">
        <v>21</v>
      </c>
      <c r="N36" s="7"/>
    </row>
    <row r="37" spans="2:15" ht="13.8" x14ac:dyDescent="0.25">
      <c r="B37" s="7" t="s">
        <v>63</v>
      </c>
      <c r="C37" s="7" t="s">
        <v>48</v>
      </c>
      <c r="D37" s="7" t="s">
        <v>86</v>
      </c>
      <c r="E37" s="7" t="s">
        <v>9</v>
      </c>
      <c r="F37" s="21" t="s">
        <v>88</v>
      </c>
      <c r="G37" s="7" t="s">
        <v>9</v>
      </c>
      <c r="H37" s="7" t="s">
        <v>86</v>
      </c>
      <c r="I37" s="7" t="s">
        <v>9</v>
      </c>
      <c r="J37" s="7" t="s">
        <v>86</v>
      </c>
      <c r="K37" s="7" t="s">
        <v>9</v>
      </c>
      <c r="L37" s="7" t="s">
        <v>86</v>
      </c>
      <c r="M37" s="21">
        <v>2.1</v>
      </c>
      <c r="N37" s="21">
        <v>3.69</v>
      </c>
    </row>
    <row r="38" spans="2:15" ht="13.8" x14ac:dyDescent="0.25">
      <c r="B38" s="7" t="s">
        <v>64</v>
      </c>
      <c r="C38" s="7" t="s">
        <v>48</v>
      </c>
      <c r="D38" s="7" t="s">
        <v>86</v>
      </c>
      <c r="E38" s="7" t="s">
        <v>9</v>
      </c>
      <c r="F38" s="7" t="s">
        <v>86</v>
      </c>
      <c r="G38" s="21">
        <v>1.3</v>
      </c>
      <c r="H38" s="7" t="s">
        <v>86</v>
      </c>
      <c r="I38" s="7" t="s">
        <v>9</v>
      </c>
      <c r="J38" s="7" t="s">
        <v>86</v>
      </c>
      <c r="K38" s="7" t="s">
        <v>9</v>
      </c>
      <c r="L38" s="7" t="s">
        <v>86</v>
      </c>
      <c r="M38" s="7" t="s">
        <v>21</v>
      </c>
      <c r="N38" s="7" t="s">
        <v>86</v>
      </c>
    </row>
    <row r="39" spans="2:15" ht="13.8" x14ac:dyDescent="0.25">
      <c r="B39" s="7" t="s">
        <v>65</v>
      </c>
      <c r="C39" s="21">
        <v>11.2</v>
      </c>
      <c r="D39" s="7" t="s">
        <v>86</v>
      </c>
      <c r="E39" s="21">
        <v>2.1</v>
      </c>
      <c r="F39" s="7" t="s">
        <v>86</v>
      </c>
      <c r="G39" s="7" t="s">
        <v>9</v>
      </c>
      <c r="H39" s="7" t="s">
        <v>86</v>
      </c>
      <c r="I39" s="21">
        <v>4.3</v>
      </c>
      <c r="J39" s="7" t="s">
        <v>86</v>
      </c>
      <c r="K39" s="21">
        <v>4.7</v>
      </c>
      <c r="L39" s="7" t="s">
        <v>86</v>
      </c>
      <c r="M39" s="21">
        <v>9.1999999999999993</v>
      </c>
      <c r="N39" s="7" t="s">
        <v>86</v>
      </c>
    </row>
    <row r="40" spans="2:15" ht="13.8" x14ac:dyDescent="0.25">
      <c r="B40" s="7" t="s">
        <v>70</v>
      </c>
      <c r="C40" s="21">
        <v>1.7</v>
      </c>
      <c r="D40" s="21">
        <v>3.97</v>
      </c>
      <c r="E40" s="7" t="s">
        <v>9</v>
      </c>
      <c r="F40" s="21" t="s">
        <v>89</v>
      </c>
      <c r="G40" s="7" t="s">
        <v>9</v>
      </c>
      <c r="H40" s="7" t="s">
        <v>86</v>
      </c>
      <c r="I40" s="7" t="s">
        <v>9</v>
      </c>
      <c r="J40" s="21" t="s">
        <v>98</v>
      </c>
      <c r="K40" s="7" t="s">
        <v>9</v>
      </c>
      <c r="L40" s="7" t="s">
        <v>86</v>
      </c>
      <c r="M40" s="7" t="s">
        <v>21</v>
      </c>
      <c r="N40" s="21" t="s">
        <v>107</v>
      </c>
    </row>
    <row r="41" spans="2:15" ht="13.8" x14ac:dyDescent="0.25">
      <c r="B41" s="7" t="s">
        <v>71</v>
      </c>
      <c r="C41" s="21">
        <v>2.7</v>
      </c>
      <c r="D41" s="21">
        <v>7.01</v>
      </c>
      <c r="E41" s="7" t="s">
        <v>9</v>
      </c>
      <c r="F41" s="7" t="s">
        <v>86</v>
      </c>
      <c r="G41" s="7" t="s">
        <v>9</v>
      </c>
      <c r="H41" s="7" t="s">
        <v>86</v>
      </c>
      <c r="I41" s="7" t="s">
        <v>9</v>
      </c>
      <c r="J41" s="21" t="s">
        <v>99</v>
      </c>
      <c r="K41" s="7" t="s">
        <v>9</v>
      </c>
      <c r="L41" s="7" t="s">
        <v>86</v>
      </c>
      <c r="M41" s="7" t="s">
        <v>21</v>
      </c>
      <c r="N41" s="7" t="s">
        <v>86</v>
      </c>
    </row>
    <row r="42" spans="2:15" ht="13.8" x14ac:dyDescent="0.25">
      <c r="B42" s="7" t="s">
        <v>24</v>
      </c>
      <c r="C42" s="21">
        <v>728</v>
      </c>
      <c r="D42" s="21">
        <f>SUM(D25:D41)</f>
        <v>1070.5700000000002</v>
      </c>
      <c r="E42" s="21">
        <v>12.6</v>
      </c>
      <c r="F42" s="21">
        <v>43.93</v>
      </c>
      <c r="G42" s="21">
        <v>29.500000000000004</v>
      </c>
      <c r="H42" s="21">
        <f>SUM(H25:H41)</f>
        <v>69.19</v>
      </c>
      <c r="I42" s="21">
        <v>111.19999999999999</v>
      </c>
      <c r="J42" s="21">
        <f>SUM(J25:J41)</f>
        <v>506.75</v>
      </c>
      <c r="K42" s="21">
        <v>4.7</v>
      </c>
      <c r="L42" s="21">
        <f>SUM(L25:L41)</f>
        <v>3.02</v>
      </c>
      <c r="M42" s="21">
        <v>25.400000000000002</v>
      </c>
      <c r="N42" s="21">
        <f>SUM(N25:N41)</f>
        <v>54.68</v>
      </c>
    </row>
    <row r="43" spans="2:15" ht="13.8" x14ac:dyDescent="0.25">
      <c r="B43" s="17"/>
      <c r="C43" s="17"/>
      <c r="D43" s="17"/>
      <c r="E43" s="17"/>
      <c r="F43" s="17"/>
      <c r="G43" s="17"/>
      <c r="H43" s="17"/>
      <c r="I43" s="17"/>
      <c r="J43" s="17"/>
      <c r="K43" s="17"/>
      <c r="L43" s="17"/>
      <c r="M43" s="17"/>
      <c r="N43" s="17"/>
    </row>
    <row r="44" spans="2:15" ht="13.8" x14ac:dyDescent="0.25">
      <c r="B44" s="17"/>
      <c r="C44" s="17"/>
      <c r="D44" s="17"/>
      <c r="E44" s="17"/>
      <c r="F44" s="17"/>
      <c r="G44" s="17"/>
      <c r="H44" s="17"/>
      <c r="I44" s="17"/>
      <c r="J44" s="17"/>
      <c r="K44" s="17"/>
      <c r="L44" s="17"/>
      <c r="M44" s="17"/>
      <c r="N44" s="17"/>
    </row>
    <row r="45" spans="2:15" x14ac:dyDescent="0.25">
      <c r="B45" s="9"/>
      <c r="C45" s="9"/>
      <c r="D45" s="9"/>
    </row>
    <row r="46" spans="2:15" ht="13.8" x14ac:dyDescent="0.25">
      <c r="B46" s="7" t="s">
        <v>1</v>
      </c>
      <c r="C46" s="7" t="s">
        <v>31</v>
      </c>
      <c r="D46" s="7"/>
      <c r="E46" s="7" t="s">
        <v>32</v>
      </c>
      <c r="F46" s="7"/>
      <c r="G46" s="7" t="s">
        <v>33</v>
      </c>
      <c r="H46" s="7"/>
      <c r="I46" s="7" t="s">
        <v>34</v>
      </c>
      <c r="J46" s="7"/>
      <c r="K46" s="7" t="s">
        <v>35</v>
      </c>
      <c r="L46" s="7"/>
      <c r="M46" s="7" t="s">
        <v>36</v>
      </c>
      <c r="N46" s="7"/>
      <c r="O46" s="10"/>
    </row>
    <row r="47" spans="2:15" ht="13.8" x14ac:dyDescent="0.25">
      <c r="B47" s="7" t="s">
        <v>2</v>
      </c>
      <c r="C47" s="7" t="s">
        <v>78</v>
      </c>
      <c r="D47" s="7"/>
      <c r="E47" s="7" t="s">
        <v>78</v>
      </c>
      <c r="F47" s="7"/>
      <c r="G47" s="7" t="s">
        <v>78</v>
      </c>
      <c r="H47" s="7"/>
      <c r="I47" s="7" t="s">
        <v>78</v>
      </c>
      <c r="J47" s="7"/>
      <c r="K47" s="7" t="s">
        <v>78</v>
      </c>
      <c r="L47" s="7"/>
      <c r="M47" s="7" t="s">
        <v>78</v>
      </c>
      <c r="N47" s="7"/>
      <c r="O47" s="10"/>
    </row>
    <row r="48" spans="2:15" ht="13.8" x14ac:dyDescent="0.25">
      <c r="B48" s="7" t="s">
        <v>3</v>
      </c>
      <c r="C48" s="7" t="s">
        <v>37</v>
      </c>
      <c r="D48" s="7"/>
      <c r="E48" s="7" t="s">
        <v>37</v>
      </c>
      <c r="F48" s="7"/>
      <c r="G48" s="7" t="s">
        <v>38</v>
      </c>
      <c r="H48" s="7"/>
      <c r="I48" s="7" t="s">
        <v>37</v>
      </c>
      <c r="J48" s="7"/>
      <c r="K48" s="7" t="s">
        <v>37</v>
      </c>
      <c r="L48" s="7"/>
      <c r="M48" s="7" t="s">
        <v>37</v>
      </c>
      <c r="N48" s="7"/>
      <c r="O48" s="10"/>
    </row>
    <row r="49" spans="2:15" ht="27.6" x14ac:dyDescent="0.25">
      <c r="B49" s="7" t="s">
        <v>4</v>
      </c>
      <c r="C49" s="16" t="s">
        <v>43</v>
      </c>
      <c r="D49" s="16" t="s">
        <v>108</v>
      </c>
      <c r="E49" s="16" t="s">
        <v>44</v>
      </c>
      <c r="F49" s="16" t="s">
        <v>115</v>
      </c>
      <c r="G49" s="23" t="s">
        <v>80</v>
      </c>
      <c r="H49" s="23" t="s">
        <v>123</v>
      </c>
      <c r="I49" s="19" t="s">
        <v>45</v>
      </c>
      <c r="J49" s="19" t="s">
        <v>130</v>
      </c>
      <c r="K49" s="19" t="s">
        <v>46</v>
      </c>
      <c r="L49" s="19" t="s">
        <v>136</v>
      </c>
      <c r="M49" s="19" t="s">
        <v>81</v>
      </c>
      <c r="N49" s="19" t="s">
        <v>142</v>
      </c>
      <c r="O49" s="20" t="s">
        <v>152</v>
      </c>
    </row>
    <row r="50" spans="2:15" ht="13.8" x14ac:dyDescent="0.25">
      <c r="B50" s="7" t="s">
        <v>5</v>
      </c>
      <c r="C50" s="7" t="s">
        <v>47</v>
      </c>
      <c r="D50" s="7"/>
      <c r="E50" s="7" t="s">
        <v>47</v>
      </c>
      <c r="F50" s="7"/>
      <c r="G50" s="7" t="s">
        <v>47</v>
      </c>
      <c r="H50" s="7"/>
      <c r="I50" s="7" t="s">
        <v>82</v>
      </c>
      <c r="J50" s="7"/>
      <c r="K50" s="7" t="s">
        <v>47</v>
      </c>
      <c r="L50" s="7"/>
      <c r="M50" s="7" t="s">
        <v>47</v>
      </c>
      <c r="N50" s="7"/>
      <c r="O50" s="10"/>
    </row>
    <row r="51" spans="2:15" ht="13.8" x14ac:dyDescent="0.25">
      <c r="B51" s="7" t="s">
        <v>6</v>
      </c>
      <c r="C51" s="8">
        <v>45502.430555555555</v>
      </c>
      <c r="D51" s="8"/>
      <c r="E51" s="8">
        <v>45502.375</v>
      </c>
      <c r="F51" s="8"/>
      <c r="G51" s="8">
        <v>45502.486111111109</v>
      </c>
      <c r="H51" s="8"/>
      <c r="I51" s="8">
        <v>45502.472222222219</v>
      </c>
      <c r="J51" s="8"/>
      <c r="K51" s="8">
        <v>45502.458333333336</v>
      </c>
      <c r="L51" s="8"/>
      <c r="M51" s="8">
        <v>45502.395833333336</v>
      </c>
      <c r="N51" s="8"/>
      <c r="O51" s="10"/>
    </row>
    <row r="52" spans="2:15" ht="13.8" x14ac:dyDescent="0.25">
      <c r="B52" s="7" t="s">
        <v>7</v>
      </c>
      <c r="C52" s="21">
        <v>15321</v>
      </c>
      <c r="D52" s="21"/>
      <c r="E52" s="21">
        <v>15321</v>
      </c>
      <c r="F52" s="21"/>
      <c r="G52" s="7">
        <v>15321</v>
      </c>
      <c r="H52" s="21"/>
      <c r="I52" s="7">
        <v>15321</v>
      </c>
      <c r="J52" s="7"/>
      <c r="K52" s="7">
        <v>15321</v>
      </c>
      <c r="L52" s="7"/>
      <c r="M52" s="7">
        <v>15321</v>
      </c>
      <c r="N52" s="21"/>
      <c r="O52" s="10"/>
    </row>
    <row r="53" spans="2:15" ht="13.8" x14ac:dyDescent="0.25">
      <c r="B53" s="7" t="s">
        <v>8</v>
      </c>
      <c r="C53" s="21">
        <v>27.3</v>
      </c>
      <c r="D53" s="21">
        <v>107</v>
      </c>
      <c r="E53" s="21">
        <v>1.7</v>
      </c>
      <c r="F53" s="21" t="s">
        <v>116</v>
      </c>
      <c r="G53" s="7" t="s">
        <v>48</v>
      </c>
      <c r="H53" s="21" t="s">
        <v>124</v>
      </c>
      <c r="I53" s="7" t="s">
        <v>21</v>
      </c>
      <c r="J53" s="21" t="s">
        <v>131</v>
      </c>
      <c r="K53" s="7" t="s">
        <v>49</v>
      </c>
      <c r="L53" s="21">
        <v>6.83</v>
      </c>
      <c r="M53" s="7" t="s">
        <v>9</v>
      </c>
      <c r="N53" s="21" t="s">
        <v>143</v>
      </c>
      <c r="O53" s="22" t="s">
        <v>149</v>
      </c>
    </row>
    <row r="54" spans="2:15" ht="13.8" x14ac:dyDescent="0.25">
      <c r="B54" s="7" t="s">
        <v>10</v>
      </c>
      <c r="C54" s="21">
        <v>59.1</v>
      </c>
      <c r="D54" s="21">
        <v>207</v>
      </c>
      <c r="E54" s="21">
        <v>2</v>
      </c>
      <c r="F54" s="21">
        <v>5.59</v>
      </c>
      <c r="G54" s="7" t="s">
        <v>48</v>
      </c>
      <c r="H54" s="21">
        <v>5.5</v>
      </c>
      <c r="I54" s="7" t="s">
        <v>21</v>
      </c>
      <c r="J54" s="21" t="s">
        <v>132</v>
      </c>
      <c r="K54" s="7" t="s">
        <v>49</v>
      </c>
      <c r="L54" s="21">
        <v>4.26</v>
      </c>
      <c r="M54" s="7" t="s">
        <v>9</v>
      </c>
      <c r="N54" s="21" t="s">
        <v>94</v>
      </c>
      <c r="O54" s="10" t="s">
        <v>86</v>
      </c>
    </row>
    <row r="55" spans="2:15" ht="13.8" x14ac:dyDescent="0.25">
      <c r="B55" s="7" t="s">
        <v>11</v>
      </c>
      <c r="C55" s="21">
        <v>286.8</v>
      </c>
      <c r="D55" s="21">
        <v>712</v>
      </c>
      <c r="E55" s="21">
        <v>1.2</v>
      </c>
      <c r="F55" s="21">
        <v>7.6</v>
      </c>
      <c r="G55" s="21">
        <v>1.8</v>
      </c>
      <c r="H55" s="21">
        <v>6.01</v>
      </c>
      <c r="I55" s="21">
        <v>1.7</v>
      </c>
      <c r="J55" s="21">
        <v>5.92</v>
      </c>
      <c r="K55" s="21">
        <v>3.1</v>
      </c>
      <c r="L55" s="21">
        <v>5.9</v>
      </c>
      <c r="M55" s="7" t="s">
        <v>9</v>
      </c>
      <c r="N55" s="21">
        <v>2.4</v>
      </c>
      <c r="O55" s="10" t="s">
        <v>150</v>
      </c>
    </row>
    <row r="56" spans="2:15" ht="13.8" x14ac:dyDescent="0.25">
      <c r="B56" s="7" t="s">
        <v>12</v>
      </c>
      <c r="C56" s="21">
        <v>44.5</v>
      </c>
      <c r="D56" s="21">
        <v>88.9</v>
      </c>
      <c r="E56" s="7" t="s">
        <v>9</v>
      </c>
      <c r="F56" s="21">
        <v>1.7</v>
      </c>
      <c r="G56" s="7" t="s">
        <v>48</v>
      </c>
      <c r="H56" s="21" t="s">
        <v>125</v>
      </c>
      <c r="I56" s="7" t="s">
        <v>21</v>
      </c>
      <c r="J56" s="21" t="s">
        <v>133</v>
      </c>
      <c r="K56" s="7" t="s">
        <v>49</v>
      </c>
      <c r="L56" s="21" t="s">
        <v>137</v>
      </c>
      <c r="M56" s="7" t="s">
        <v>9</v>
      </c>
      <c r="N56" s="21" t="s">
        <v>144</v>
      </c>
      <c r="O56" s="10" t="s">
        <v>86</v>
      </c>
    </row>
    <row r="57" spans="2:15" ht="13.8" x14ac:dyDescent="0.25">
      <c r="B57" s="7" t="s">
        <v>13</v>
      </c>
      <c r="C57" s="21">
        <v>119.8</v>
      </c>
      <c r="D57" s="21">
        <v>303</v>
      </c>
      <c r="E57" s="7" t="s">
        <v>9</v>
      </c>
      <c r="F57" s="21">
        <v>11.1</v>
      </c>
      <c r="G57" s="7" t="s">
        <v>48</v>
      </c>
      <c r="H57" s="21">
        <v>2.44</v>
      </c>
      <c r="I57" s="7" t="s">
        <v>21</v>
      </c>
      <c r="J57" s="21" t="s">
        <v>134</v>
      </c>
      <c r="K57" s="7" t="s">
        <v>49</v>
      </c>
      <c r="L57" s="21">
        <v>3.89</v>
      </c>
      <c r="M57" s="7" t="s">
        <v>9</v>
      </c>
      <c r="N57" s="21">
        <v>4.1399999999999997</v>
      </c>
      <c r="O57" s="22" t="s">
        <v>151</v>
      </c>
    </row>
    <row r="58" spans="2:15" ht="13.8" x14ac:dyDescent="0.25">
      <c r="B58" s="7" t="s">
        <v>14</v>
      </c>
      <c r="C58" s="21">
        <v>25.3</v>
      </c>
      <c r="D58" s="21">
        <v>48.8</v>
      </c>
      <c r="E58" s="7" t="s">
        <v>9</v>
      </c>
      <c r="F58" s="21" t="s">
        <v>117</v>
      </c>
      <c r="G58" s="7" t="s">
        <v>48</v>
      </c>
      <c r="H58" s="21" t="s">
        <v>126</v>
      </c>
      <c r="I58" s="7" t="s">
        <v>21</v>
      </c>
      <c r="J58" s="7" t="s">
        <v>86</v>
      </c>
      <c r="K58" s="7" t="s">
        <v>49</v>
      </c>
      <c r="L58" s="21" t="s">
        <v>138</v>
      </c>
      <c r="M58" s="7" t="s">
        <v>9</v>
      </c>
      <c r="N58" s="21" t="s">
        <v>145</v>
      </c>
      <c r="O58" s="10" t="s">
        <v>86</v>
      </c>
    </row>
    <row r="59" spans="2:15" ht="13.8" x14ac:dyDescent="0.25">
      <c r="B59" s="7" t="s">
        <v>15</v>
      </c>
      <c r="C59" s="21">
        <v>54.1</v>
      </c>
      <c r="D59" s="21">
        <v>81.7</v>
      </c>
      <c r="E59" s="7" t="s">
        <v>9</v>
      </c>
      <c r="F59" s="21" t="s">
        <v>118</v>
      </c>
      <c r="G59" s="7" t="s">
        <v>48</v>
      </c>
      <c r="H59" s="21" t="s">
        <v>127</v>
      </c>
      <c r="I59" s="7" t="s">
        <v>21</v>
      </c>
      <c r="J59" s="7" t="s">
        <v>86</v>
      </c>
      <c r="K59" s="7" t="s">
        <v>49</v>
      </c>
      <c r="L59" s="21" t="s">
        <v>139</v>
      </c>
      <c r="M59" s="7" t="s">
        <v>9</v>
      </c>
      <c r="N59" s="7" t="s">
        <v>86</v>
      </c>
      <c r="O59" s="10" t="s">
        <v>86</v>
      </c>
    </row>
    <row r="60" spans="2:15" ht="13.8" x14ac:dyDescent="0.25">
      <c r="B60" s="7" t="s">
        <v>16</v>
      </c>
      <c r="C60" s="7" t="s">
        <v>50</v>
      </c>
      <c r="D60" s="7" t="s">
        <v>86</v>
      </c>
      <c r="E60" s="7" t="s">
        <v>9</v>
      </c>
      <c r="F60" s="21" t="s">
        <v>86</v>
      </c>
      <c r="G60" s="7" t="s">
        <v>48</v>
      </c>
      <c r="H60" s="7" t="s">
        <v>86</v>
      </c>
      <c r="I60" s="7" t="s">
        <v>21</v>
      </c>
      <c r="J60" s="7" t="s">
        <v>86</v>
      </c>
      <c r="K60" s="7" t="s">
        <v>49</v>
      </c>
      <c r="L60" s="7" t="s">
        <v>86</v>
      </c>
      <c r="M60" s="7" t="s">
        <v>9</v>
      </c>
      <c r="N60" s="7" t="s">
        <v>86</v>
      </c>
      <c r="O60" s="10" t="s">
        <v>86</v>
      </c>
    </row>
    <row r="61" spans="2:15" ht="13.8" x14ac:dyDescent="0.25">
      <c r="B61" s="7" t="s">
        <v>17</v>
      </c>
      <c r="C61" s="21">
        <v>49.8</v>
      </c>
      <c r="D61" s="21">
        <v>102</v>
      </c>
      <c r="E61" s="7" t="s">
        <v>9</v>
      </c>
      <c r="F61" s="21">
        <v>2.64</v>
      </c>
      <c r="G61" s="7" t="s">
        <v>48</v>
      </c>
      <c r="H61" s="7" t="s">
        <v>86</v>
      </c>
      <c r="I61" s="7" t="s">
        <v>21</v>
      </c>
      <c r="J61" s="7" t="s">
        <v>86</v>
      </c>
      <c r="K61" s="7" t="s">
        <v>49</v>
      </c>
      <c r="L61" s="21" t="s">
        <v>140</v>
      </c>
      <c r="M61" s="7" t="s">
        <v>9</v>
      </c>
      <c r="N61" s="21" t="s">
        <v>146</v>
      </c>
      <c r="O61" s="10" t="s">
        <v>86</v>
      </c>
    </row>
    <row r="62" spans="2:15" ht="13.8" x14ac:dyDescent="0.25">
      <c r="B62" s="7" t="s">
        <v>18</v>
      </c>
      <c r="C62" s="21">
        <v>367.7</v>
      </c>
      <c r="D62" s="21">
        <v>572</v>
      </c>
      <c r="E62" s="21">
        <v>6</v>
      </c>
      <c r="F62" s="21">
        <v>24.4</v>
      </c>
      <c r="G62" s="21">
        <v>1.6</v>
      </c>
      <c r="H62" s="7" t="s">
        <v>86</v>
      </c>
      <c r="I62" s="7" t="s">
        <v>21</v>
      </c>
      <c r="J62" s="7" t="s">
        <v>86</v>
      </c>
      <c r="K62" s="7" t="s">
        <v>49</v>
      </c>
      <c r="L62" s="21" t="s">
        <v>141</v>
      </c>
      <c r="M62" s="21">
        <v>1.6</v>
      </c>
      <c r="N62" s="7" t="s">
        <v>86</v>
      </c>
      <c r="O62" s="10" t="s">
        <v>86</v>
      </c>
    </row>
    <row r="63" spans="2:15" ht="13.8" x14ac:dyDescent="0.25">
      <c r="B63" s="7" t="s">
        <v>19</v>
      </c>
      <c r="C63" s="21">
        <v>12222.2</v>
      </c>
      <c r="D63" s="21" t="s">
        <v>109</v>
      </c>
      <c r="E63" s="21">
        <v>27.7</v>
      </c>
      <c r="F63" s="21">
        <v>104</v>
      </c>
      <c r="G63" s="7" t="s">
        <v>48</v>
      </c>
      <c r="H63" s="21">
        <v>3.13</v>
      </c>
      <c r="I63" s="7" t="s">
        <v>21</v>
      </c>
      <c r="J63" s="21" t="s">
        <v>135</v>
      </c>
      <c r="K63" s="21">
        <v>3</v>
      </c>
      <c r="L63" s="21">
        <v>3.78</v>
      </c>
      <c r="M63" s="7" t="s">
        <v>9</v>
      </c>
      <c r="N63" s="21" t="s">
        <v>147</v>
      </c>
      <c r="O63" s="10" t="s">
        <v>86</v>
      </c>
    </row>
    <row r="64" spans="2:15" ht="27.6" x14ac:dyDescent="0.25">
      <c r="B64" s="7" t="s">
        <v>20</v>
      </c>
      <c r="C64" s="21">
        <v>13256.6</v>
      </c>
      <c r="D64" s="21">
        <v>22822.400000000001</v>
      </c>
      <c r="E64" s="21">
        <v>38.6</v>
      </c>
      <c r="F64" s="21">
        <f>SUM(F52:F63)</f>
        <v>157.03</v>
      </c>
      <c r="G64" s="21">
        <v>3.4000000000000004</v>
      </c>
      <c r="H64" s="21">
        <f>SUM(H52:H63)</f>
        <v>17.079999999999998</v>
      </c>
      <c r="I64" s="21">
        <v>1.7</v>
      </c>
      <c r="J64" s="21">
        <v>31.73</v>
      </c>
      <c r="K64" s="21">
        <v>6.1</v>
      </c>
      <c r="L64" s="21">
        <v>24.84</v>
      </c>
      <c r="M64" s="21">
        <v>1.6</v>
      </c>
      <c r="N64" s="21">
        <v>45.46</v>
      </c>
      <c r="O64" s="22">
        <v>5.49</v>
      </c>
    </row>
    <row r="65" spans="2:15" ht="13.8" x14ac:dyDescent="0.25">
      <c r="B65" s="7" t="s">
        <v>22</v>
      </c>
      <c r="C65" s="7"/>
      <c r="D65" s="7"/>
      <c r="E65" s="7"/>
      <c r="F65" s="7"/>
      <c r="G65" s="7"/>
      <c r="H65" s="7"/>
      <c r="I65" s="7"/>
      <c r="J65" s="7"/>
      <c r="K65" s="7"/>
      <c r="L65" s="7"/>
      <c r="M65" s="7"/>
      <c r="N65" s="7"/>
      <c r="O65" s="10"/>
    </row>
    <row r="66" spans="2:15" ht="13.8" x14ac:dyDescent="0.25">
      <c r="B66" s="7" t="s">
        <v>51</v>
      </c>
      <c r="C66" s="21">
        <v>205.2</v>
      </c>
      <c r="D66" s="7"/>
      <c r="E66" s="21">
        <v>1.1000000000000001</v>
      </c>
      <c r="F66" s="7"/>
      <c r="G66" s="7" t="s">
        <v>48</v>
      </c>
      <c r="H66" s="7"/>
      <c r="I66" s="7" t="s">
        <v>21</v>
      </c>
      <c r="J66" s="7"/>
      <c r="K66" s="7" t="s">
        <v>49</v>
      </c>
      <c r="L66" s="7"/>
      <c r="M66" s="7" t="s">
        <v>9</v>
      </c>
      <c r="N66" s="7"/>
      <c r="O66" s="10"/>
    </row>
    <row r="67" spans="2:15" ht="13.8" x14ac:dyDescent="0.25">
      <c r="B67" s="7" t="s">
        <v>52</v>
      </c>
      <c r="C67" s="21">
        <v>3.2</v>
      </c>
      <c r="D67" s="7"/>
      <c r="E67" s="7" t="s">
        <v>9</v>
      </c>
      <c r="F67" s="7"/>
      <c r="G67" s="7" t="s">
        <v>48</v>
      </c>
      <c r="H67" s="7"/>
      <c r="I67" s="7" t="s">
        <v>21</v>
      </c>
      <c r="J67" s="7"/>
      <c r="K67" s="7" t="s">
        <v>49</v>
      </c>
      <c r="L67" s="7"/>
      <c r="M67" s="7" t="s">
        <v>9</v>
      </c>
      <c r="N67" s="7"/>
      <c r="O67" s="10"/>
    </row>
    <row r="68" spans="2:15" ht="13.8" x14ac:dyDescent="0.25">
      <c r="B68" s="7" t="s">
        <v>53</v>
      </c>
      <c r="C68" s="21">
        <v>12</v>
      </c>
      <c r="D68" s="21"/>
      <c r="E68" s="7" t="s">
        <v>9</v>
      </c>
      <c r="F68" s="7"/>
      <c r="G68" s="7" t="s">
        <v>48</v>
      </c>
      <c r="H68" s="7"/>
      <c r="I68" s="7" t="s">
        <v>21</v>
      </c>
      <c r="J68" s="7"/>
      <c r="K68" s="7" t="s">
        <v>49</v>
      </c>
      <c r="L68" s="7"/>
      <c r="M68" s="7" t="s">
        <v>9</v>
      </c>
      <c r="N68" s="7"/>
      <c r="O68" s="10"/>
    </row>
    <row r="69" spans="2:15" ht="13.8" x14ac:dyDescent="0.25">
      <c r="B69" s="7" t="s">
        <v>23</v>
      </c>
      <c r="C69" s="21">
        <v>100.4</v>
      </c>
      <c r="D69" s="21">
        <v>211</v>
      </c>
      <c r="E69" s="7" t="s">
        <v>9</v>
      </c>
      <c r="F69" s="7" t="s">
        <v>86</v>
      </c>
      <c r="G69" s="21">
        <v>3.2</v>
      </c>
      <c r="H69" s="7" t="s">
        <v>86</v>
      </c>
      <c r="I69" s="21">
        <v>2.6</v>
      </c>
      <c r="J69" s="7" t="s">
        <v>86</v>
      </c>
      <c r="K69" s="21">
        <v>2.5</v>
      </c>
      <c r="L69" s="7" t="s">
        <v>86</v>
      </c>
      <c r="M69" s="7" t="s">
        <v>9</v>
      </c>
      <c r="N69" s="7" t="s">
        <v>86</v>
      </c>
      <c r="O69" s="10" t="s">
        <v>86</v>
      </c>
    </row>
    <row r="70" spans="2:15" ht="13.8" x14ac:dyDescent="0.25">
      <c r="B70" s="7" t="s">
        <v>54</v>
      </c>
      <c r="C70" s="21">
        <v>3375.3</v>
      </c>
      <c r="D70" s="21">
        <v>6380</v>
      </c>
      <c r="E70" s="21">
        <v>7.5</v>
      </c>
      <c r="F70" s="21">
        <v>30.2</v>
      </c>
      <c r="G70" s="21">
        <v>2.1</v>
      </c>
      <c r="H70" s="7" t="s">
        <v>86</v>
      </c>
      <c r="I70" s="21">
        <v>2.4</v>
      </c>
      <c r="J70" s="7" t="s">
        <v>86</v>
      </c>
      <c r="K70" s="21">
        <v>3.2</v>
      </c>
      <c r="L70" s="7" t="s">
        <v>86</v>
      </c>
      <c r="M70" s="7" t="s">
        <v>9</v>
      </c>
      <c r="N70" s="7" t="s">
        <v>86</v>
      </c>
      <c r="O70" s="10" t="s">
        <v>86</v>
      </c>
    </row>
    <row r="71" spans="2:15" ht="13.8" x14ac:dyDescent="0.25">
      <c r="B71" s="7" t="s">
        <v>55</v>
      </c>
      <c r="C71" s="21">
        <v>26.4</v>
      </c>
      <c r="D71" s="21" t="s">
        <v>110</v>
      </c>
      <c r="E71" s="7" t="s">
        <v>9</v>
      </c>
      <c r="F71" s="7" t="s">
        <v>86</v>
      </c>
      <c r="G71" s="7" t="s">
        <v>48</v>
      </c>
      <c r="H71" s="7" t="s">
        <v>86</v>
      </c>
      <c r="I71" s="7" t="s">
        <v>21</v>
      </c>
      <c r="J71" s="7" t="s">
        <v>86</v>
      </c>
      <c r="K71" s="7" t="s">
        <v>49</v>
      </c>
      <c r="L71" s="7" t="s">
        <v>86</v>
      </c>
      <c r="M71" s="7" t="s">
        <v>9</v>
      </c>
      <c r="N71" s="7" t="s">
        <v>86</v>
      </c>
      <c r="O71" s="10" t="s">
        <v>86</v>
      </c>
    </row>
    <row r="72" spans="2:15" ht="13.8" x14ac:dyDescent="0.25">
      <c r="B72" s="7" t="s">
        <v>56</v>
      </c>
      <c r="C72" s="21">
        <v>1984</v>
      </c>
      <c r="D72" s="7"/>
      <c r="E72" s="21">
        <v>3</v>
      </c>
      <c r="F72" s="7"/>
      <c r="G72" s="7" t="s">
        <v>48</v>
      </c>
      <c r="H72" s="7"/>
      <c r="I72" s="7" t="s">
        <v>21</v>
      </c>
      <c r="J72" s="7"/>
      <c r="K72" s="7" t="s">
        <v>49</v>
      </c>
      <c r="L72" s="7"/>
      <c r="M72" s="7" t="s">
        <v>9</v>
      </c>
      <c r="N72" s="7"/>
      <c r="O72" s="10"/>
    </row>
    <row r="73" spans="2:15" ht="13.8" x14ac:dyDescent="0.25">
      <c r="B73" s="7" t="s">
        <v>57</v>
      </c>
      <c r="C73" s="21">
        <v>10.1</v>
      </c>
      <c r="D73" s="7"/>
      <c r="E73" s="7" t="s">
        <v>9</v>
      </c>
      <c r="F73" s="7"/>
      <c r="G73" s="7" t="s">
        <v>48</v>
      </c>
      <c r="H73" s="7"/>
      <c r="I73" s="7" t="s">
        <v>21</v>
      </c>
      <c r="J73" s="7"/>
      <c r="K73" s="7" t="s">
        <v>49</v>
      </c>
      <c r="L73" s="7"/>
      <c r="M73" s="7" t="s">
        <v>9</v>
      </c>
      <c r="N73" s="7"/>
      <c r="O73" s="10"/>
    </row>
    <row r="74" spans="2:15" ht="13.8" x14ac:dyDescent="0.25">
      <c r="B74" s="7" t="s">
        <v>58</v>
      </c>
      <c r="C74" s="21">
        <v>3.4</v>
      </c>
      <c r="D74" s="7"/>
      <c r="E74" s="7" t="s">
        <v>9</v>
      </c>
      <c r="F74" s="7"/>
      <c r="G74" s="7" t="s">
        <v>48</v>
      </c>
      <c r="H74" s="7"/>
      <c r="I74" s="7" t="s">
        <v>21</v>
      </c>
      <c r="J74" s="7"/>
      <c r="K74" s="7" t="s">
        <v>49</v>
      </c>
      <c r="L74" s="7"/>
      <c r="M74" s="7" t="s">
        <v>9</v>
      </c>
      <c r="N74" s="7"/>
      <c r="O74" s="10"/>
    </row>
    <row r="75" spans="2:15" ht="13.8" x14ac:dyDescent="0.25">
      <c r="B75" s="7" t="s">
        <v>59</v>
      </c>
      <c r="C75" s="21">
        <v>8.6</v>
      </c>
      <c r="D75" s="7"/>
      <c r="E75" s="7" t="s">
        <v>9</v>
      </c>
      <c r="F75" s="7"/>
      <c r="G75" s="7" t="s">
        <v>48</v>
      </c>
      <c r="H75" s="7"/>
      <c r="I75" s="7" t="s">
        <v>21</v>
      </c>
      <c r="J75" s="7"/>
      <c r="K75" s="7" t="s">
        <v>49</v>
      </c>
      <c r="L75" s="7"/>
      <c r="M75" s="7" t="s">
        <v>9</v>
      </c>
      <c r="N75" s="7"/>
      <c r="O75" s="10"/>
    </row>
    <row r="76" spans="2:15" ht="13.8" x14ac:dyDescent="0.25">
      <c r="B76" s="7" t="s">
        <v>60</v>
      </c>
      <c r="C76" s="21">
        <v>60.4</v>
      </c>
      <c r="D76" s="7"/>
      <c r="E76" s="7" t="s">
        <v>9</v>
      </c>
      <c r="F76" s="7"/>
      <c r="G76" s="7" t="s">
        <v>48</v>
      </c>
      <c r="H76" s="7"/>
      <c r="I76" s="7" t="s">
        <v>21</v>
      </c>
      <c r="J76" s="7"/>
      <c r="K76" s="7" t="s">
        <v>49</v>
      </c>
      <c r="L76" s="7"/>
      <c r="M76" s="7" t="s">
        <v>9</v>
      </c>
      <c r="N76" s="7"/>
      <c r="O76" s="10"/>
    </row>
    <row r="77" spans="2:15" ht="13.8" x14ac:dyDescent="0.25">
      <c r="B77" s="7" t="s">
        <v>61</v>
      </c>
      <c r="C77" s="21">
        <v>25.7</v>
      </c>
      <c r="D77" s="7"/>
      <c r="E77" s="7" t="s">
        <v>9</v>
      </c>
      <c r="F77" s="7"/>
      <c r="G77" s="7" t="s">
        <v>48</v>
      </c>
      <c r="H77" s="7"/>
      <c r="I77" s="7" t="s">
        <v>21</v>
      </c>
      <c r="J77" s="7"/>
      <c r="K77" s="7" t="s">
        <v>49</v>
      </c>
      <c r="L77" s="7"/>
      <c r="M77" s="7" t="s">
        <v>9</v>
      </c>
      <c r="N77" s="7"/>
      <c r="O77" s="10"/>
    </row>
    <row r="78" spans="2:15" ht="13.8" x14ac:dyDescent="0.25">
      <c r="B78" s="7" t="s">
        <v>62</v>
      </c>
      <c r="C78" s="21">
        <v>4433.7</v>
      </c>
      <c r="D78" s="7"/>
      <c r="E78" s="21">
        <v>6.8</v>
      </c>
      <c r="F78" s="7"/>
      <c r="G78" s="7" t="s">
        <v>48</v>
      </c>
      <c r="H78" s="7"/>
      <c r="I78" s="7" t="s">
        <v>21</v>
      </c>
      <c r="J78" s="7"/>
      <c r="K78" s="7" t="s">
        <v>49</v>
      </c>
      <c r="L78" s="7"/>
      <c r="M78" s="7" t="s">
        <v>9</v>
      </c>
      <c r="N78" s="7"/>
      <c r="O78" s="10"/>
    </row>
    <row r="79" spans="2:15" ht="13.8" x14ac:dyDescent="0.25">
      <c r="B79" s="7" t="s">
        <v>63</v>
      </c>
      <c r="C79" s="7" t="s">
        <v>50</v>
      </c>
      <c r="D79" s="7" t="s">
        <v>86</v>
      </c>
      <c r="E79" s="7" t="s">
        <v>9</v>
      </c>
      <c r="F79" s="21" t="s">
        <v>119</v>
      </c>
      <c r="G79" s="7" t="s">
        <v>48</v>
      </c>
      <c r="H79" s="21">
        <v>3.47</v>
      </c>
      <c r="I79" s="7" t="s">
        <v>21</v>
      </c>
      <c r="J79" s="21">
        <v>6.24</v>
      </c>
      <c r="K79" s="7">
        <v>2.2000000000000002</v>
      </c>
      <c r="L79" s="21">
        <v>3.18</v>
      </c>
      <c r="M79" s="7" t="s">
        <v>9</v>
      </c>
      <c r="N79" s="21">
        <v>1.68</v>
      </c>
      <c r="O79" s="10" t="s">
        <v>86</v>
      </c>
    </row>
    <row r="80" spans="2:15" ht="13.8" x14ac:dyDescent="0.25">
      <c r="B80" s="7" t="s">
        <v>64</v>
      </c>
      <c r="C80" s="7" t="s">
        <v>50</v>
      </c>
      <c r="D80" s="7" t="s">
        <v>86</v>
      </c>
      <c r="E80" s="7" t="s">
        <v>9</v>
      </c>
      <c r="F80" s="7" t="s">
        <v>86</v>
      </c>
      <c r="G80" s="7" t="s">
        <v>48</v>
      </c>
      <c r="H80" s="21" t="s">
        <v>128</v>
      </c>
      <c r="I80" s="7" t="s">
        <v>21</v>
      </c>
      <c r="J80" s="7" t="s">
        <v>86</v>
      </c>
      <c r="K80" s="7">
        <v>2</v>
      </c>
      <c r="L80" s="21">
        <v>1.6</v>
      </c>
      <c r="M80" s="7" t="s">
        <v>9</v>
      </c>
      <c r="N80" s="7" t="s">
        <v>86</v>
      </c>
      <c r="O80" s="10" t="s">
        <v>86</v>
      </c>
    </row>
    <row r="81" spans="2:15" ht="13.8" x14ac:dyDescent="0.25">
      <c r="B81" s="7" t="s">
        <v>65</v>
      </c>
      <c r="C81" s="21">
        <v>6.8</v>
      </c>
      <c r="D81" s="21" t="s">
        <v>111</v>
      </c>
      <c r="E81" s="21">
        <v>2.5</v>
      </c>
      <c r="F81" s="7" t="s">
        <v>86</v>
      </c>
      <c r="G81" s="21">
        <v>3.4</v>
      </c>
      <c r="H81" s="7" t="s">
        <v>86</v>
      </c>
      <c r="I81" s="21">
        <v>4.8</v>
      </c>
      <c r="J81" s="7" t="s">
        <v>86</v>
      </c>
      <c r="K81" s="7">
        <v>7.3</v>
      </c>
      <c r="L81" s="7" t="s">
        <v>86</v>
      </c>
      <c r="M81" s="21">
        <v>3.6</v>
      </c>
      <c r="N81" s="7" t="s">
        <v>86</v>
      </c>
      <c r="O81" s="10" t="s">
        <v>86</v>
      </c>
    </row>
    <row r="82" spans="2:15" ht="13.8" x14ac:dyDescent="0.25">
      <c r="B82" s="7" t="s">
        <v>66</v>
      </c>
      <c r="C82" s="21">
        <v>3.5</v>
      </c>
      <c r="D82" s="21" t="s">
        <v>112</v>
      </c>
      <c r="E82" s="7" t="s">
        <v>9</v>
      </c>
      <c r="F82" s="7" t="s">
        <v>86</v>
      </c>
      <c r="G82" s="7" t="s">
        <v>48</v>
      </c>
      <c r="H82" s="7" t="s">
        <v>86</v>
      </c>
      <c r="I82" s="7" t="s">
        <v>21</v>
      </c>
      <c r="J82" s="7" t="s">
        <v>86</v>
      </c>
      <c r="K82" s="7" t="s">
        <v>49</v>
      </c>
      <c r="L82" s="7" t="s">
        <v>86</v>
      </c>
      <c r="M82" s="7" t="s">
        <v>9</v>
      </c>
      <c r="N82" s="7" t="s">
        <v>86</v>
      </c>
      <c r="O82" s="10" t="s">
        <v>86</v>
      </c>
    </row>
    <row r="83" spans="2:15" ht="13.8" x14ac:dyDescent="0.25">
      <c r="B83" s="7" t="s">
        <v>67</v>
      </c>
      <c r="C83" s="21">
        <v>188.9</v>
      </c>
      <c r="D83" s="7"/>
      <c r="E83" s="7" t="s">
        <v>9</v>
      </c>
      <c r="F83" s="7"/>
      <c r="G83" s="7" t="s">
        <v>48</v>
      </c>
      <c r="H83" s="7"/>
      <c r="I83" s="7" t="s">
        <v>21</v>
      </c>
      <c r="J83" s="7"/>
      <c r="K83" s="7" t="s">
        <v>49</v>
      </c>
      <c r="L83" s="7"/>
      <c r="M83" s="7" t="s">
        <v>9</v>
      </c>
      <c r="N83" s="7"/>
      <c r="O83" s="10"/>
    </row>
    <row r="84" spans="2:15" ht="13.8" x14ac:dyDescent="0.25">
      <c r="B84" s="7" t="s">
        <v>68</v>
      </c>
      <c r="C84" s="21">
        <v>122.6</v>
      </c>
      <c r="D84" s="21">
        <v>139</v>
      </c>
      <c r="E84" s="7" t="s">
        <v>9</v>
      </c>
      <c r="F84" s="21" t="s">
        <v>120</v>
      </c>
      <c r="G84" s="7" t="s">
        <v>48</v>
      </c>
      <c r="H84" s="7" t="s">
        <v>86</v>
      </c>
      <c r="I84" s="7" t="s">
        <v>21</v>
      </c>
      <c r="J84" s="7" t="s">
        <v>86</v>
      </c>
      <c r="K84" s="7" t="s">
        <v>49</v>
      </c>
      <c r="L84" s="7" t="s">
        <v>86</v>
      </c>
      <c r="M84" s="7" t="s">
        <v>9</v>
      </c>
      <c r="N84" s="7" t="s">
        <v>86</v>
      </c>
      <c r="O84" s="10" t="s">
        <v>86</v>
      </c>
    </row>
    <row r="85" spans="2:15" ht="13.8" x14ac:dyDescent="0.25">
      <c r="B85" s="7" t="s">
        <v>69</v>
      </c>
      <c r="C85" s="21">
        <v>9.8000000000000007</v>
      </c>
      <c r="D85" s="21">
        <v>10.8</v>
      </c>
      <c r="E85" s="7" t="s">
        <v>9</v>
      </c>
      <c r="F85" s="7" t="s">
        <v>86</v>
      </c>
      <c r="G85" s="7" t="s">
        <v>48</v>
      </c>
      <c r="H85" s="7" t="s">
        <v>86</v>
      </c>
      <c r="I85" s="7" t="s">
        <v>21</v>
      </c>
      <c r="J85" s="7" t="s">
        <v>86</v>
      </c>
      <c r="K85" s="7" t="s">
        <v>49</v>
      </c>
      <c r="L85" s="7" t="s">
        <v>86</v>
      </c>
      <c r="M85" s="7" t="s">
        <v>9</v>
      </c>
      <c r="N85" s="7" t="s">
        <v>86</v>
      </c>
      <c r="O85" s="10" t="s">
        <v>86</v>
      </c>
    </row>
    <row r="86" spans="2:15" ht="13.8" x14ac:dyDescent="0.25">
      <c r="B86" s="7" t="s">
        <v>70</v>
      </c>
      <c r="C86" s="21">
        <v>4.5999999999999996</v>
      </c>
      <c r="D86" s="21" t="s">
        <v>113</v>
      </c>
      <c r="E86" s="7" t="s">
        <v>9</v>
      </c>
      <c r="F86" s="21" t="s">
        <v>121</v>
      </c>
      <c r="G86" s="7" t="s">
        <v>48</v>
      </c>
      <c r="H86" s="21" t="s">
        <v>129</v>
      </c>
      <c r="I86" s="7" t="s">
        <v>21</v>
      </c>
      <c r="J86" s="7" t="s">
        <v>86</v>
      </c>
      <c r="K86" s="7" t="s">
        <v>49</v>
      </c>
      <c r="L86" s="7" t="s">
        <v>86</v>
      </c>
      <c r="M86" s="7" t="s">
        <v>9</v>
      </c>
      <c r="N86" s="21" t="s">
        <v>148</v>
      </c>
      <c r="O86" s="10" t="s">
        <v>86</v>
      </c>
    </row>
    <row r="87" spans="2:15" ht="13.8" x14ac:dyDescent="0.25">
      <c r="B87" s="7" t="s">
        <v>71</v>
      </c>
      <c r="C87" s="21">
        <v>69.5</v>
      </c>
      <c r="D87" s="21">
        <v>124</v>
      </c>
      <c r="E87" s="7" t="s">
        <v>9</v>
      </c>
      <c r="F87" s="21">
        <v>3.3</v>
      </c>
      <c r="G87" s="7" t="s">
        <v>48</v>
      </c>
      <c r="H87" s="7" t="s">
        <v>86</v>
      </c>
      <c r="I87" s="7" t="s">
        <v>21</v>
      </c>
      <c r="J87" s="7" t="s">
        <v>86</v>
      </c>
      <c r="K87" s="7" t="s">
        <v>49</v>
      </c>
      <c r="L87" s="7" t="s">
        <v>86</v>
      </c>
      <c r="M87" s="7" t="s">
        <v>9</v>
      </c>
      <c r="N87" s="7" t="s">
        <v>86</v>
      </c>
      <c r="O87" s="10" t="s">
        <v>86</v>
      </c>
    </row>
    <row r="88" spans="2:15" ht="13.8" x14ac:dyDescent="0.25">
      <c r="B88" s="7" t="s">
        <v>72</v>
      </c>
      <c r="C88" s="21">
        <v>12</v>
      </c>
      <c r="D88" s="7"/>
      <c r="E88" s="7" t="s">
        <v>9</v>
      </c>
      <c r="F88" s="7"/>
      <c r="G88" s="7" t="s">
        <v>48</v>
      </c>
      <c r="H88" s="7"/>
      <c r="I88" s="7" t="s">
        <v>21</v>
      </c>
      <c r="J88" s="7"/>
      <c r="K88" s="7" t="s">
        <v>49</v>
      </c>
      <c r="L88" s="7"/>
      <c r="M88" s="7" t="s">
        <v>9</v>
      </c>
      <c r="N88" s="7"/>
      <c r="O88" s="10"/>
    </row>
    <row r="89" spans="2:15" ht="13.8" x14ac:dyDescent="0.25">
      <c r="B89" s="7" t="s">
        <v>73</v>
      </c>
      <c r="C89" s="21">
        <v>1.9</v>
      </c>
      <c r="D89" s="7"/>
      <c r="E89" s="7" t="s">
        <v>9</v>
      </c>
      <c r="F89" s="7"/>
      <c r="G89" s="7" t="s">
        <v>48</v>
      </c>
      <c r="H89" s="7"/>
      <c r="I89" s="7" t="s">
        <v>21</v>
      </c>
      <c r="J89" s="7"/>
      <c r="K89" s="7" t="s">
        <v>49</v>
      </c>
      <c r="L89" s="7"/>
      <c r="M89" s="7" t="s">
        <v>9</v>
      </c>
      <c r="N89" s="7"/>
      <c r="O89" s="10"/>
    </row>
    <row r="90" spans="2:15" ht="13.8" x14ac:dyDescent="0.25">
      <c r="B90" s="7" t="s">
        <v>74</v>
      </c>
      <c r="C90" s="21">
        <v>3.3</v>
      </c>
      <c r="D90" s="21" t="s">
        <v>114</v>
      </c>
      <c r="E90" s="7" t="s">
        <v>9</v>
      </c>
      <c r="F90" s="7" t="s">
        <v>86</v>
      </c>
      <c r="G90" s="7" t="s">
        <v>48</v>
      </c>
      <c r="H90" s="7" t="s">
        <v>86</v>
      </c>
      <c r="I90" s="7" t="s">
        <v>21</v>
      </c>
      <c r="J90" s="7" t="s">
        <v>86</v>
      </c>
      <c r="K90" s="7" t="s">
        <v>49</v>
      </c>
      <c r="L90" s="7" t="s">
        <v>86</v>
      </c>
      <c r="M90" s="7" t="s">
        <v>9</v>
      </c>
      <c r="N90" s="7" t="s">
        <v>86</v>
      </c>
      <c r="O90" s="10" t="s">
        <v>86</v>
      </c>
    </row>
    <row r="91" spans="2:15" ht="13.8" x14ac:dyDescent="0.25">
      <c r="B91" s="7" t="s">
        <v>24</v>
      </c>
      <c r="C91" s="21">
        <v>23927.9</v>
      </c>
      <c r="D91" s="21">
        <f>SUM(D64:D90)</f>
        <v>29687.200000000001</v>
      </c>
      <c r="E91" s="21">
        <v>59.5</v>
      </c>
      <c r="F91" s="21">
        <f>SUM(F64:F90)</f>
        <v>190.53</v>
      </c>
      <c r="G91" s="21">
        <v>12.100000000000001</v>
      </c>
      <c r="H91" s="21">
        <v>22.48</v>
      </c>
      <c r="I91" s="21">
        <v>11.5</v>
      </c>
      <c r="J91" s="21">
        <v>37.97</v>
      </c>
      <c r="K91" s="21">
        <v>23.3</v>
      </c>
      <c r="L91" s="21">
        <f>SUM(L64:L90)</f>
        <v>29.62</v>
      </c>
      <c r="M91" s="21">
        <v>5.2</v>
      </c>
      <c r="N91" s="21">
        <f>SUM(N64:N90)</f>
        <v>47.14</v>
      </c>
      <c r="O91" s="22">
        <v>5.49</v>
      </c>
    </row>
    <row r="92" spans="2:15" x14ac:dyDescent="0.25">
      <c r="B92" s="9"/>
      <c r="C92" s="9"/>
      <c r="D92" s="9"/>
      <c r="E92" s="9"/>
      <c r="F92" s="9"/>
    </row>
    <row r="93" spans="2:15" x14ac:dyDescent="0.25">
      <c r="B93" s="11"/>
      <c r="C93" s="11"/>
      <c r="D93" s="11"/>
      <c r="E93" s="11"/>
      <c r="F93" s="11"/>
    </row>
    <row r="94" spans="2:15" x14ac:dyDescent="0.25">
      <c r="B94" s="9"/>
      <c r="C94" s="9"/>
      <c r="D94" s="9"/>
      <c r="E94" s="9"/>
      <c r="F94" s="9"/>
    </row>
    <row r="95" spans="2:15" x14ac:dyDescent="0.25">
      <c r="B95" s="9"/>
      <c r="C95" s="9"/>
      <c r="D95" s="9"/>
      <c r="E95" s="9"/>
      <c r="F95" s="9"/>
    </row>
    <row r="96" spans="2:15" x14ac:dyDescent="0.25">
      <c r="B96" s="9"/>
      <c r="C96" s="9"/>
      <c r="D96" s="9"/>
      <c r="E96" s="9"/>
      <c r="F96" s="9"/>
    </row>
    <row r="97" spans="2:6" x14ac:dyDescent="0.25">
      <c r="B97" s="9"/>
      <c r="C97" s="9"/>
      <c r="D97" s="9"/>
      <c r="E97" s="9"/>
      <c r="F97" s="9"/>
    </row>
    <row r="100" spans="2:6" x14ac:dyDescent="0.25">
      <c r="B100" s="9"/>
    </row>
    <row r="101" spans="2:6" x14ac:dyDescent="0.25">
      <c r="B101" s="9"/>
    </row>
    <row r="102" spans="2:6" x14ac:dyDescent="0.25">
      <c r="B102" s="12"/>
    </row>
    <row r="103" spans="2:6" x14ac:dyDescent="0.25">
      <c r="B103" s="9"/>
    </row>
    <row r="104" spans="2:6" x14ac:dyDescent="0.25">
      <c r="B104" s="13"/>
    </row>
    <row r="105" spans="2:6" x14ac:dyDescent="0.25">
      <c r="B105" s="9"/>
    </row>
    <row r="106" spans="2:6" x14ac:dyDescent="0.25">
      <c r="B106" s="9"/>
    </row>
    <row r="107" spans="2:6" x14ac:dyDescent="0.25">
      <c r="B107" s="9"/>
    </row>
    <row r="108" spans="2:6" x14ac:dyDescent="0.25">
      <c r="B108" s="9"/>
    </row>
    <row r="109" spans="2:6" x14ac:dyDescent="0.25">
      <c r="B109" s="9"/>
    </row>
    <row r="110" spans="2:6" x14ac:dyDescent="0.25">
      <c r="B110" s="9"/>
    </row>
    <row r="111" spans="2:6" x14ac:dyDescent="0.25">
      <c r="B111" s="9"/>
    </row>
    <row r="112" spans="2:6" x14ac:dyDescent="0.25">
      <c r="B112" s="9"/>
    </row>
    <row r="113" spans="2:2" x14ac:dyDescent="0.25">
      <c r="B113" s="11"/>
    </row>
    <row r="114" spans="2:2" x14ac:dyDescent="0.25">
      <c r="B114" s="9"/>
    </row>
    <row r="115" spans="2:2" x14ac:dyDescent="0.25">
      <c r="B115" s="9"/>
    </row>
    <row r="116" spans="2:2" x14ac:dyDescent="0.25">
      <c r="B116" s="9"/>
    </row>
    <row r="117" spans="2:2" x14ac:dyDescent="0.25">
      <c r="B117" s="9"/>
    </row>
    <row r="120" spans="2:2" x14ac:dyDescent="0.25">
      <c r="B120" s="9"/>
    </row>
    <row r="121" spans="2:2" x14ac:dyDescent="0.25">
      <c r="B121" s="9"/>
    </row>
    <row r="122" spans="2:2" x14ac:dyDescent="0.25">
      <c r="B122" s="12"/>
    </row>
    <row r="123" spans="2:2" x14ac:dyDescent="0.25">
      <c r="B123" s="9"/>
    </row>
    <row r="124" spans="2:2" x14ac:dyDescent="0.25">
      <c r="B124" s="13"/>
    </row>
    <row r="125" spans="2:2" x14ac:dyDescent="0.25">
      <c r="B125" s="9"/>
    </row>
    <row r="126" spans="2:2" x14ac:dyDescent="0.25">
      <c r="B126" s="9"/>
    </row>
    <row r="127" spans="2:2" x14ac:dyDescent="0.25">
      <c r="B127" s="9"/>
    </row>
    <row r="128" spans="2:2" x14ac:dyDescent="0.25">
      <c r="B128" s="9"/>
    </row>
    <row r="129" spans="2:2" x14ac:dyDescent="0.25">
      <c r="B129" s="9"/>
    </row>
    <row r="130" spans="2:2" x14ac:dyDescent="0.25">
      <c r="B130" s="9"/>
    </row>
    <row r="131" spans="2:2" x14ac:dyDescent="0.25">
      <c r="B131" s="9"/>
    </row>
    <row r="132" spans="2:2" x14ac:dyDescent="0.25">
      <c r="B132" s="9"/>
    </row>
    <row r="133" spans="2:2" x14ac:dyDescent="0.25">
      <c r="B133" s="11"/>
    </row>
    <row r="134" spans="2:2" x14ac:dyDescent="0.25">
      <c r="B134" s="9"/>
    </row>
    <row r="135" spans="2:2" x14ac:dyDescent="0.25">
      <c r="B135" s="9"/>
    </row>
    <row r="136" spans="2:2" x14ac:dyDescent="0.25">
      <c r="B136" s="9"/>
    </row>
    <row r="137" spans="2:2" x14ac:dyDescent="0.25">
      <c r="B137" s="9"/>
    </row>
  </sheetData>
  <mergeCells count="3">
    <mergeCell ref="C2:K2"/>
    <mergeCell ref="C3:K3"/>
    <mergeCell ref="C4:K4"/>
  </mergeCells>
  <phoneticPr fontId="1" type="noConversion"/>
  <pageMargins left="0.7" right="0.7" top="0.75" bottom="0.75" header="0.3" footer="0.3"/>
  <pageSetup paperSize="256"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7F8FB1FB54324ABBAD946684D5A0C4" ma:contentTypeVersion="10" ma:contentTypeDescription="Create a new document." ma:contentTypeScope="" ma:versionID="b3f38d1a2fecf906c84cfed2edd2b085">
  <xsd:schema xmlns:xsd="http://www.w3.org/2001/XMLSchema" xmlns:xs="http://www.w3.org/2001/XMLSchema" xmlns:p="http://schemas.microsoft.com/office/2006/metadata/properties" xmlns:ns3="91187b2e-67ca-4ff5-8121-855440b0c3e1" xmlns:ns4="d95f9130-ddbb-4f1f-ba68-4a24295a4cb2" targetNamespace="http://schemas.microsoft.com/office/2006/metadata/properties" ma:root="true" ma:fieldsID="36eebe597e1eddc83f475e400c0a72d0" ns3:_="" ns4:_="">
    <xsd:import namespace="91187b2e-67ca-4ff5-8121-855440b0c3e1"/>
    <xsd:import namespace="d95f9130-ddbb-4f1f-ba68-4a24295a4c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87b2e-67ca-4ff5-8121-855440b0c3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f9130-ddbb-4f1f-ba68-4a24295a4c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55B6A1-0BAA-4982-9997-2EAA6DE9985B}">
  <ds:schemaRefs>
    <ds:schemaRef ds:uri="http://schemas.microsoft.com/sharepoint/v3/contenttype/forms"/>
  </ds:schemaRefs>
</ds:datastoreItem>
</file>

<file path=customXml/itemProps2.xml><?xml version="1.0" encoding="utf-8"?>
<ds:datastoreItem xmlns:ds="http://schemas.openxmlformats.org/officeDocument/2006/customXml" ds:itemID="{1D0ED554-401B-4F46-ACD4-F06252523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87b2e-67ca-4ff5-8121-855440b0c3e1"/>
    <ds:schemaRef ds:uri="d95f9130-ddbb-4f1f-ba68-4a24295a4c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F7B1F5-B760-4E10-AECD-E32240E2EA81}">
  <ds:schemaRefs>
    <ds:schemaRef ds:uri="91187b2e-67ca-4ff5-8121-855440b0c3e1"/>
    <ds:schemaRef ds:uri="http://purl.org/dc/elements/1.1/"/>
    <ds:schemaRef ds:uri="http://purl.org/dc/terms/"/>
    <ds:schemaRef ds:uri="d95f9130-ddbb-4f1f-ba68-4a24295a4cb2"/>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WTK Results - 20230509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mattn</dc:creator>
  <cp:lastModifiedBy>Ed</cp:lastModifiedBy>
  <cp:revision/>
  <dcterms:created xsi:type="dcterms:W3CDTF">2020-03-25T16:09:38Z</dcterms:created>
  <dcterms:modified xsi:type="dcterms:W3CDTF">2024-08-28T04:11:39Z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0x010100907F8FB1FB54324ABBAD946684D5A0C4</vt:lpwstr>
  </property>
</Properties>
</file>